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'DENIB'!#REF!</definedName>
  </definedNames>
  <calcPr fullCalcOnLoad="1"/>
</workbook>
</file>

<file path=xl/sharedStrings.xml><?xml version="1.0" encoding="utf-8"?>
<sst xmlns="http://schemas.openxmlformats.org/spreadsheetml/2006/main" count="110" uniqueCount="91">
  <si>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</si>
  <si>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</si>
  <si>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</si>
  <si>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</si>
  <si>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</si>
  <si>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</si>
  <si>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</si>
  <si>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</si>
  <si>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</si>
  <si>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</si>
  <si>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</si>
  <si>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</si>
  <si>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</si>
  <si>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</si>
  <si>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</si>
  <si>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</si>
  <si>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</si>
  <si>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</si>
  <si>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</si>
  <si>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</si>
  <si>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</si>
  <si>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</si>
  <si>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</si>
  <si>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</si>
  <si>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</si>
  <si>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</si>
  <si>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</si>
  <si>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</si>
  <si>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</si>
  <si>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</si>
  <si>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</si>
  <si>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</si>
  <si>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</si>
  <si>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</si>
  <si>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</si>
  <si>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</si>
  <si>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</si>
  <si>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</si>
  <si>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</si>
  <si>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</si>
  <si>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</si>
  <si>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</si>
  <si>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</si>
  <si>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</si>
  <si>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</si>
  <si>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</si>
  <si>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</si>
  <si>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</si>
  <si>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</si>
  <si>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</si>
  <si>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</si>
  <si>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</si>
  <si>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T O P L A M (TİM)</t>
  </si>
  <si>
    <t>Doğu Karadeniz İhr.Bir. Genel Sek.</t>
  </si>
  <si>
    <t>Batı Akdeniz İhracatçılar Birliği Genel Sekreterliği</t>
  </si>
  <si>
    <t>Elektrik Elektronik ve Hizmet</t>
  </si>
  <si>
    <t xml:space="preserve"> 2015/2016</t>
  </si>
  <si>
    <t>İhracatçı Birlikleri Kaydından Muaf İhracat</t>
  </si>
  <si>
    <t>T O P L A M (TİM+TUİK*)</t>
  </si>
  <si>
    <t>Pay (2017) (%)</t>
  </si>
  <si>
    <t>Değişim (2016/2017) (%)</t>
  </si>
  <si>
    <t xml:space="preserve"> 2016/2017</t>
  </si>
  <si>
    <t>Değişim   (15-16/16-17) (%)</t>
  </si>
  <si>
    <t>Pay (16-17) (%)</t>
  </si>
  <si>
    <t xml:space="preserve">Son 12 aylık dönem için ilk 11 ay TUİK, son ay TİM rakamı kullanılmıştır. </t>
  </si>
  <si>
    <t>TEMMUZ</t>
  </si>
  <si>
    <t>DENİZLİ İHRACATÇILAR BİRLİĞİ</t>
  </si>
  <si>
    <t>AYLIK İHRACAT RAKAMLARI</t>
  </si>
  <si>
    <t xml:space="preserve">(X 1.000 ABD DOLARI) </t>
  </si>
  <si>
    <t xml:space="preserve"> </t>
  </si>
  <si>
    <t>AYLIK</t>
  </si>
  <si>
    <t xml:space="preserve">   </t>
  </si>
  <si>
    <t>DEGISIM %</t>
  </si>
  <si>
    <t>KÜMÜLATIF</t>
  </si>
  <si>
    <t>2016/2017</t>
  </si>
  <si>
    <t>OCAK</t>
  </si>
  <si>
    <t>SUBAT</t>
  </si>
  <si>
    <t>MART</t>
  </si>
  <si>
    <t>NISAN</t>
  </si>
  <si>
    <t>MAYIS</t>
  </si>
  <si>
    <t>HAZIRAN</t>
  </si>
  <si>
    <t>AGUSTOS</t>
  </si>
  <si>
    <t>EYLUL</t>
  </si>
  <si>
    <t>EKIM</t>
  </si>
  <si>
    <t>KASIM</t>
  </si>
  <si>
    <t>ARALIK</t>
  </si>
  <si>
    <t>TOPLAM</t>
  </si>
  <si>
    <t>AĞUSTOS</t>
  </si>
  <si>
    <t>01 OCAK - 31 AĞUSTOS</t>
  </si>
  <si>
    <t>01 EYLÜL - 31 AĞUSTOS</t>
  </si>
  <si>
    <t>*Ocak - Ağustos dönemi için ilk 7 ay TUİK, son ay TİM rakamı kullanılmıştır.</t>
  </si>
</sst>
</file>

<file path=xl/styles.xml><?xml version="1.0" encoding="utf-8"?>
<styleSheet xmlns="http://schemas.openxmlformats.org/spreadsheetml/2006/main">
  <numFmts count="4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&quot;TL&quot;;\-#,##0&quot;TL&quot;"/>
    <numFmt numFmtId="181" formatCode="#,##0&quot;TL&quot;;[Red]\-#,##0&quot;TL&quot;"/>
    <numFmt numFmtId="182" formatCode="#,##0.00&quot;TL&quot;;\-#,##0.00&quot;TL&quot;"/>
    <numFmt numFmtId="183" formatCode="#,##0.00&quot;TL&quot;;[Red]\-#,##0.00&quot;TL&quot;"/>
    <numFmt numFmtId="184" formatCode="_-* #,##0&quot;TL&quot;_-;\-* #,##0&quot;TL&quot;_-;_-* &quot;-&quot;&quot;TL&quot;_-;_-@_-"/>
    <numFmt numFmtId="185" formatCode="_-* #,##0_T_L_-;\-* #,##0_T_L_-;_-* &quot;-&quot;_T_L_-;_-@_-"/>
    <numFmt numFmtId="186" formatCode="_-* #,##0.00&quot;TL&quot;_-;\-* #,##0.00&quot;TL&quot;_-;_-* &quot;-&quot;??&quot;TL&quot;_-;_-@_-"/>
    <numFmt numFmtId="187" formatCode="_-* #,##0.00_T_L_-;\-* #,##0.00_T_L_-;_-* &quot;-&quot;??_T_L_-;_-@_-"/>
    <numFmt numFmtId="188" formatCode="0.0"/>
    <numFmt numFmtId="189" formatCode="_-* #,##0.0\ _T_L_-;\-* #,##0.0\ _T_L_-;_-* &quot;-&quot;??\ _T_L_-;_-@_-"/>
    <numFmt numFmtId="190" formatCode="_-* #,##0\ _T_L_-;\-* #,##0\ _T_L_-;_-* &quot;-&quot;??\ _T_L_-;_-@_-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#,##0.0"/>
    <numFmt numFmtId="195" formatCode="0.0%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10"/>
      <color indexed="12"/>
      <name val="Arial"/>
      <family val="0"/>
    </font>
    <font>
      <b/>
      <sz val="6"/>
      <color indexed="12"/>
      <name val="Arial"/>
      <family val="0"/>
    </font>
    <font>
      <b/>
      <sz val="9"/>
      <color indexed="12"/>
      <name val="Arial"/>
      <family val="0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8"/>
      <color indexed="12"/>
      <name val="Arial"/>
      <family val="0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19" borderId="5" applyNumberFormat="0" applyAlignment="0" applyProtection="0"/>
    <xf numFmtId="0" fontId="49" fillId="20" borderId="6" applyNumberFormat="0" applyAlignment="0" applyProtection="0"/>
    <xf numFmtId="0" fontId="50" fillId="19" borderId="6" applyNumberFormat="0" applyAlignment="0" applyProtection="0"/>
    <xf numFmtId="0" fontId="51" fillId="21" borderId="7" applyNumberFormat="0" applyAlignment="0" applyProtection="0"/>
    <xf numFmtId="0" fontId="52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194" fontId="10" fillId="0" borderId="10" xfId="56" applyNumberFormat="1" applyFont="1" applyFill="1" applyBorder="1" applyAlignment="1">
      <alignment horizontal="right" vertical="center"/>
    </xf>
    <xf numFmtId="43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194" fontId="6" fillId="0" borderId="10" xfId="0" applyNumberFormat="1" applyFont="1" applyBorder="1" applyAlignment="1">
      <alignment horizontal="right" vertical="center"/>
    </xf>
    <xf numFmtId="194" fontId="6" fillId="0" borderId="11" xfId="0" applyNumberFormat="1" applyFont="1" applyBorder="1" applyAlignment="1">
      <alignment horizontal="right" vertical="center"/>
    </xf>
    <xf numFmtId="194" fontId="8" fillId="0" borderId="10" xfId="0" applyNumberFormat="1" applyFont="1" applyFill="1" applyBorder="1" applyAlignment="1">
      <alignment horizontal="right" vertical="center"/>
    </xf>
    <xf numFmtId="0" fontId="11" fillId="32" borderId="12" xfId="49" applyFont="1" applyFill="1" applyBorder="1" applyAlignment="1">
      <alignment horizontal="left" vertical="center"/>
      <protection/>
    </xf>
    <xf numFmtId="0" fontId="7" fillId="32" borderId="12" xfId="49" applyFont="1" applyFill="1" applyBorder="1" applyAlignment="1">
      <alignment horizontal="left" vertical="center" wrapText="1"/>
      <protection/>
    </xf>
    <xf numFmtId="0" fontId="7" fillId="32" borderId="12" xfId="49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88" fontId="5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188" fontId="0" fillId="0" borderId="0" xfId="0" applyNumberFormat="1" applyBorder="1" applyAlignment="1">
      <alignment/>
    </xf>
    <xf numFmtId="188" fontId="0" fillId="0" borderId="0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3" fillId="0" borderId="11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15" fillId="0" borderId="0" xfId="49" applyFont="1" applyFill="1" applyBorder="1">
      <alignment/>
      <protection/>
    </xf>
    <xf numFmtId="0" fontId="16" fillId="0" borderId="13" xfId="0" applyFont="1" applyFill="1" applyBorder="1" applyAlignment="1">
      <alignment horizontal="left" vertical="center"/>
    </xf>
    <xf numFmtId="3" fontId="16" fillId="0" borderId="14" xfId="0" applyNumberFormat="1" applyFont="1" applyFill="1" applyBorder="1" applyAlignment="1">
      <alignment horizontal="right" vertical="center"/>
    </xf>
    <xf numFmtId="194" fontId="17" fillId="0" borderId="14" xfId="0" applyNumberFormat="1" applyFont="1" applyFill="1" applyBorder="1" applyAlignment="1">
      <alignment horizontal="right" vertical="center"/>
    </xf>
    <xf numFmtId="3" fontId="16" fillId="0" borderId="14" xfId="0" applyNumberFormat="1" applyFont="1" applyBorder="1" applyAlignment="1">
      <alignment horizontal="right" vertical="center"/>
    </xf>
    <xf numFmtId="194" fontId="16" fillId="0" borderId="14" xfId="0" applyNumberFormat="1" applyFont="1" applyBorder="1" applyAlignment="1">
      <alignment horizontal="right" vertical="center"/>
    </xf>
    <xf numFmtId="194" fontId="16" fillId="0" borderId="15" xfId="0" applyNumberFormat="1" applyFont="1" applyBorder="1" applyAlignment="1">
      <alignment horizontal="right" vertical="center"/>
    </xf>
    <xf numFmtId="3" fontId="7" fillId="0" borderId="10" xfId="49" applyNumberFormat="1" applyFont="1" applyFill="1" applyBorder="1" applyAlignment="1">
      <alignment horizontal="center"/>
      <protection/>
    </xf>
    <xf numFmtId="188" fontId="7" fillId="0" borderId="10" xfId="49" applyNumberFormat="1" applyFont="1" applyFill="1" applyBorder="1" applyAlignment="1">
      <alignment horizontal="center"/>
      <protection/>
    </xf>
    <xf numFmtId="194" fontId="6" fillId="0" borderId="10" xfId="49" applyNumberFormat="1" applyFont="1" applyFill="1" applyBorder="1" applyAlignment="1">
      <alignment horizontal="center"/>
      <protection/>
    </xf>
    <xf numFmtId="0" fontId="11" fillId="32" borderId="16" xfId="49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188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right" vertical="center"/>
    </xf>
    <xf numFmtId="0" fontId="11" fillId="0" borderId="12" xfId="49" applyFont="1" applyFill="1" applyBorder="1">
      <alignment/>
      <protection/>
    </xf>
    <xf numFmtId="0" fontId="11" fillId="0" borderId="13" xfId="49" applyFont="1" applyFill="1" applyBorder="1">
      <alignment/>
      <protection/>
    </xf>
    <xf numFmtId="3" fontId="11" fillId="0" borderId="14" xfId="49" applyNumberFormat="1" applyFont="1" applyFill="1" applyBorder="1" applyAlignment="1">
      <alignment horizontal="center"/>
      <protection/>
    </xf>
    <xf numFmtId="188" fontId="11" fillId="0" borderId="14" xfId="49" applyNumberFormat="1" applyFont="1" applyFill="1" applyBorder="1" applyAlignment="1">
      <alignment horizontal="center"/>
      <protection/>
    </xf>
    <xf numFmtId="188" fontId="8" fillId="0" borderId="14" xfId="49" applyNumberFormat="1" applyFont="1" applyFill="1" applyBorder="1" applyAlignment="1">
      <alignment horizontal="center"/>
      <protection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49" applyNumberFormat="1" applyFont="1" applyFill="1" applyBorder="1" applyAlignment="1">
      <alignment/>
      <protection/>
    </xf>
    <xf numFmtId="3" fontId="8" fillId="0" borderId="14" xfId="49" applyNumberFormat="1" applyFont="1" applyFill="1" applyBorder="1" applyAlignment="1">
      <alignment/>
      <protection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5" fillId="0" borderId="10" xfId="0" applyNumberFormat="1" applyFont="1" applyFill="1" applyBorder="1" applyAlignment="1" quotePrefix="1">
      <alignment vertical="center"/>
    </xf>
    <xf numFmtId="3" fontId="14" fillId="0" borderId="10" xfId="0" applyNumberFormat="1" applyFont="1" applyBorder="1" applyAlignment="1">
      <alignment vertical="center"/>
    </xf>
    <xf numFmtId="2" fontId="14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2" fontId="13" fillId="0" borderId="1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194" fontId="6" fillId="0" borderId="10" xfId="49" applyNumberFormat="1" applyFont="1" applyFill="1" applyBorder="1" applyAlignment="1">
      <alignment/>
      <protection/>
    </xf>
    <xf numFmtId="188" fontId="8" fillId="0" borderId="14" xfId="49" applyNumberFormat="1" applyFont="1" applyFill="1" applyBorder="1" applyAlignment="1">
      <alignment/>
      <protection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94" fontId="6" fillId="0" borderId="11" xfId="49" applyNumberFormat="1" applyFont="1" applyFill="1" applyBorder="1" applyAlignment="1">
      <alignment horizontal="right"/>
      <protection/>
    </xf>
    <xf numFmtId="188" fontId="8" fillId="0" borderId="15" xfId="49" applyNumberFormat="1" applyFont="1" applyFill="1" applyBorder="1" applyAlignment="1">
      <alignment horizontal="right"/>
      <protection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88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right"/>
    </xf>
    <xf numFmtId="0" fontId="22" fillId="0" borderId="0" xfId="0" applyFont="1" applyBorder="1" applyAlignment="1" quotePrefix="1">
      <alignment horizontal="left"/>
    </xf>
    <xf numFmtId="0" fontId="21" fillId="0" borderId="0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1" fillId="0" borderId="19" xfId="0" applyFont="1" applyBorder="1" applyAlignment="1">
      <alignment/>
    </xf>
    <xf numFmtId="0" fontId="22" fillId="0" borderId="20" xfId="0" applyFont="1" applyBorder="1" applyAlignment="1" quotePrefix="1">
      <alignment horizontal="center"/>
    </xf>
    <xf numFmtId="0" fontId="22" fillId="0" borderId="17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12" xfId="0" applyFont="1" applyBorder="1" applyAlignment="1">
      <alignment/>
    </xf>
    <xf numFmtId="3" fontId="21" fillId="0" borderId="10" xfId="0" applyNumberFormat="1" applyFont="1" applyBorder="1" applyAlignment="1">
      <alignment horizontal="right"/>
    </xf>
    <xf numFmtId="194" fontId="21" fillId="0" borderId="21" xfId="0" applyNumberFormat="1" applyFont="1" applyBorder="1" applyAlignment="1">
      <alignment horizontal="right"/>
    </xf>
    <xf numFmtId="194" fontId="21" fillId="0" borderId="22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194" fontId="21" fillId="0" borderId="23" xfId="0" applyNumberFormat="1" applyFont="1" applyBorder="1" applyAlignment="1">
      <alignment horizontal="right"/>
    </xf>
    <xf numFmtId="0" fontId="22" fillId="0" borderId="24" xfId="0" applyFont="1" applyBorder="1" applyAlignment="1">
      <alignment/>
    </xf>
    <xf numFmtId="3" fontId="22" fillId="0" borderId="25" xfId="0" applyNumberFormat="1" applyFont="1" applyBorder="1" applyAlignment="1">
      <alignment horizontal="right"/>
    </xf>
    <xf numFmtId="3" fontId="21" fillId="0" borderId="25" xfId="0" applyNumberFormat="1" applyFont="1" applyBorder="1" applyAlignment="1">
      <alignment horizontal="right"/>
    </xf>
    <xf numFmtId="3" fontId="21" fillId="0" borderId="26" xfId="0" applyNumberFormat="1" applyFont="1" applyBorder="1" applyAlignment="1">
      <alignment horizontal="right"/>
    </xf>
    <xf numFmtId="3" fontId="21" fillId="0" borderId="27" xfId="0" applyNumberFormat="1" applyFont="1" applyBorder="1" applyAlignment="1">
      <alignment horizontal="center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22" fillId="32" borderId="34" xfId="0" applyFont="1" applyFill="1" applyBorder="1" applyAlignment="1">
      <alignment horizontal="center"/>
    </xf>
    <xf numFmtId="0" fontId="22" fillId="32" borderId="35" xfId="0" applyFont="1" applyFill="1" applyBorder="1" applyAlignment="1">
      <alignment horizontal="center"/>
    </xf>
    <xf numFmtId="0" fontId="22" fillId="32" borderId="36" xfId="0" applyFont="1" applyFill="1" applyBorder="1" applyAlignment="1">
      <alignment horizontal="center"/>
    </xf>
    <xf numFmtId="0" fontId="22" fillId="32" borderId="19" xfId="0" applyFont="1" applyFill="1" applyBorder="1" applyAlignment="1">
      <alignment horizontal="center"/>
    </xf>
    <xf numFmtId="0" fontId="22" fillId="32" borderId="0" xfId="0" applyFont="1" applyFill="1" applyBorder="1" applyAlignment="1">
      <alignment horizontal="center"/>
    </xf>
    <xf numFmtId="0" fontId="22" fillId="32" borderId="20" xfId="0" applyFont="1" applyFill="1" applyBorder="1" applyAlignment="1">
      <alignment horizontal="center"/>
    </xf>
    <xf numFmtId="0" fontId="22" fillId="0" borderId="37" xfId="0" applyFont="1" applyBorder="1" applyAlignment="1" quotePrefix="1">
      <alignment horizontal="center"/>
    </xf>
    <xf numFmtId="0" fontId="22" fillId="0" borderId="38" xfId="0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160295</c:v>
              </c:pt>
              <c:pt idx="2">
                <c:v>171581</c:v>
              </c:pt>
              <c:pt idx="3">
                <c:v>184075</c:v>
              </c:pt>
              <c:pt idx="4">
                <c:v>182747</c:v>
              </c:pt>
              <c:pt idx="5">
                <c:v>176682</c:v>
              </c:pt>
              <c:pt idx="6">
                <c:v>189245</c:v>
              </c:pt>
              <c:pt idx="7">
                <c:v>142893</c:v>
              </c:pt>
              <c:pt idx="8">
                <c:v>196365</c:v>
              </c:pt>
              <c:pt idx="9">
                <c:v>177638</c:v>
              </c:pt>
              <c:pt idx="10">
                <c:v>186745</c:v>
              </c:pt>
              <c:pt idx="11">
                <c:v>192169</c:v>
              </c:pt>
              <c:pt idx="12">
                <c:v>188310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188310</c:v>
              </c:pt>
              <c:pt idx="1">
                <c:v>192276</c:v>
              </c:pt>
            </c:numLit>
          </c:val>
          <c:smooth val="0"/>
        </c:ser>
        <c:marker val="1"/>
        <c:axId val="32454537"/>
        <c:axId val="23655378"/>
      </c:lineChart>
      <c:catAx>
        <c:axId val="324545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3655378"/>
        <c:crosses val="autoZero"/>
        <c:auto val="0"/>
        <c:lblOffset val="100"/>
        <c:tickLblSkip val="1"/>
        <c:noMultiLvlLbl val="0"/>
      </c:catAx>
      <c:valAx>
        <c:axId val="236553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2454537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160295</c:v>
              </c:pt>
              <c:pt idx="2">
                <c:v>171581</c:v>
              </c:pt>
              <c:pt idx="3">
                <c:v>184075</c:v>
              </c:pt>
              <c:pt idx="4">
                <c:v>182747</c:v>
              </c:pt>
              <c:pt idx="5">
                <c:v>176682</c:v>
              </c:pt>
              <c:pt idx="6">
                <c:v>189245</c:v>
              </c:pt>
              <c:pt idx="7">
                <c:v>142893</c:v>
              </c:pt>
              <c:pt idx="8">
                <c:v>196365</c:v>
              </c:pt>
              <c:pt idx="9">
                <c:v>177638</c:v>
              </c:pt>
              <c:pt idx="10">
                <c:v>186745</c:v>
              </c:pt>
              <c:pt idx="11">
                <c:v>192169</c:v>
              </c:pt>
              <c:pt idx="12">
                <c:v>188310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188310</c:v>
              </c:pt>
              <c:pt idx="1">
                <c:v>192089</c:v>
              </c:pt>
              <c:pt idx="2">
                <c:v>176621</c:v>
              </c:pt>
            </c:numLit>
          </c:val>
          <c:smooth val="0"/>
        </c:ser>
        <c:marker val="1"/>
        <c:axId val="11571811"/>
        <c:axId val="37037436"/>
      </c:lineChart>
      <c:catAx>
        <c:axId val="115718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7037436"/>
        <c:crosses val="autoZero"/>
        <c:auto val="0"/>
        <c:lblOffset val="100"/>
        <c:tickLblSkip val="1"/>
        <c:noMultiLvlLbl val="0"/>
      </c:catAx>
      <c:valAx>
        <c:axId val="37037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1571811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160277</c:v>
              </c:pt>
              <c:pt idx="2">
                <c:v>171581</c:v>
              </c:pt>
              <c:pt idx="3">
                <c:v>184062</c:v>
              </c:pt>
              <c:pt idx="4">
                <c:v>182629</c:v>
              </c:pt>
              <c:pt idx="5">
                <c:v>176678</c:v>
              </c:pt>
              <c:pt idx="6">
                <c:v>189234</c:v>
              </c:pt>
              <c:pt idx="7">
                <c:v>142863</c:v>
              </c:pt>
              <c:pt idx="8">
                <c:v>196345</c:v>
              </c:pt>
              <c:pt idx="9">
                <c:v>177612</c:v>
              </c:pt>
              <c:pt idx="10">
                <c:v>186635</c:v>
              </c:pt>
              <c:pt idx="11">
                <c:v>192069</c:v>
              </c:pt>
              <c:pt idx="12">
                <c:v>188087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188087</c:v>
              </c:pt>
              <c:pt idx="1">
                <c:v>191982</c:v>
              </c:pt>
              <c:pt idx="2">
                <c:v>176079</c:v>
              </c:pt>
              <c:pt idx="3">
                <c:v>208181</c:v>
              </c:pt>
              <c:pt idx="4">
                <c:v>188688</c:v>
              </c:pt>
              <c:pt idx="5">
                <c:v>205299</c:v>
              </c:pt>
              <c:pt idx="6">
                <c:v>204716</c:v>
              </c:pt>
            </c:numLit>
          </c:val>
          <c:smooth val="0"/>
        </c:ser>
        <c:marker val="1"/>
        <c:axId val="64901469"/>
        <c:axId val="47242310"/>
      </c:lineChart>
      <c:catAx>
        <c:axId val="649014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7242310"/>
        <c:crosses val="autoZero"/>
        <c:auto val="0"/>
        <c:lblOffset val="100"/>
        <c:tickLblSkip val="1"/>
        <c:noMultiLvlLbl val="0"/>
      </c:catAx>
      <c:valAx>
        <c:axId val="47242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4901469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171450</xdr:colOff>
      <xdr:row>0</xdr:row>
      <xdr:rowOff>0</xdr:rowOff>
    </xdr:to>
    <xdr:graphicFrame>
      <xdr:nvGraphicFramePr>
        <xdr:cNvPr id="1" name="Chart 86"/>
        <xdr:cNvGraphicFramePr/>
      </xdr:nvGraphicFramePr>
      <xdr:xfrm>
        <a:off x="0" y="0"/>
        <a:ext cx="5743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371475</xdr:colOff>
      <xdr:row>0</xdr:row>
      <xdr:rowOff>0</xdr:rowOff>
    </xdr:to>
    <xdr:graphicFrame>
      <xdr:nvGraphicFramePr>
        <xdr:cNvPr id="2" name="Grafik 90"/>
        <xdr:cNvGraphicFramePr/>
      </xdr:nvGraphicFramePr>
      <xdr:xfrm>
        <a:off x="0" y="0"/>
        <a:ext cx="5943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266700</xdr:colOff>
      <xdr:row>0</xdr:row>
      <xdr:rowOff>0</xdr:rowOff>
    </xdr:to>
    <xdr:graphicFrame>
      <xdr:nvGraphicFramePr>
        <xdr:cNvPr id="3" name="Grafik 173"/>
        <xdr:cNvGraphicFramePr/>
      </xdr:nvGraphicFramePr>
      <xdr:xfrm>
        <a:off x="0" y="0"/>
        <a:ext cx="58388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21</xdr:row>
      <xdr:rowOff>0</xdr:rowOff>
    </xdr:from>
    <xdr:to>
      <xdr:col>8</xdr:col>
      <xdr:colOff>266700</xdr:colOff>
      <xdr:row>35</xdr:row>
      <xdr:rowOff>123825</xdr:rowOff>
    </xdr:to>
    <xdr:pic>
      <xdr:nvPicPr>
        <xdr:cNvPr id="4" name="Resim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800600"/>
          <a:ext cx="5838825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8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4" customWidth="1"/>
    <col min="3" max="3" width="9.28125" style="14" customWidth="1"/>
    <col min="4" max="5" width="9.28125" style="32" customWidth="1"/>
    <col min="6" max="7" width="10.28125" style="64" customWidth="1"/>
    <col min="8" max="9" width="8.28125" style="32" customWidth="1"/>
    <col min="10" max="11" width="8.28125" style="64" bestFit="1" customWidth="1"/>
    <col min="12" max="12" width="8.8515625" style="76" customWidth="1"/>
    <col min="13" max="13" width="7.57421875" style="27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"/>
      <c r="O1" s="10"/>
      <c r="P1" s="10"/>
    </row>
    <row r="2" spans="1:16" ht="25.5" customHeight="1" thickBot="1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"/>
      <c r="O2" s="10"/>
      <c r="P2" s="10"/>
    </row>
    <row r="3" spans="1:13" ht="32.25" customHeight="1">
      <c r="A3" s="108" t="s">
        <v>2</v>
      </c>
      <c r="B3" s="105" t="s">
        <v>87</v>
      </c>
      <c r="C3" s="105"/>
      <c r="D3" s="105"/>
      <c r="E3" s="105"/>
      <c r="F3" s="105" t="s">
        <v>88</v>
      </c>
      <c r="G3" s="105"/>
      <c r="H3" s="105"/>
      <c r="I3" s="105"/>
      <c r="J3" s="105" t="s">
        <v>89</v>
      </c>
      <c r="K3" s="105"/>
      <c r="L3" s="105"/>
      <c r="M3" s="106"/>
    </row>
    <row r="4" spans="1:121" ht="27">
      <c r="A4" s="109"/>
      <c r="B4" s="37">
        <v>2016</v>
      </c>
      <c r="C4" s="37">
        <v>2017</v>
      </c>
      <c r="D4" s="28" t="s">
        <v>60</v>
      </c>
      <c r="E4" s="28" t="s">
        <v>59</v>
      </c>
      <c r="F4" s="37">
        <v>2016</v>
      </c>
      <c r="G4" s="37">
        <v>2017</v>
      </c>
      <c r="H4" s="28" t="s">
        <v>60</v>
      </c>
      <c r="I4" s="28" t="s">
        <v>59</v>
      </c>
      <c r="J4" s="65" t="s">
        <v>56</v>
      </c>
      <c r="K4" s="65" t="s">
        <v>61</v>
      </c>
      <c r="L4" s="25" t="s">
        <v>62</v>
      </c>
      <c r="M4" s="33" t="s">
        <v>63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9" t="s">
        <v>3</v>
      </c>
      <c r="B5" s="11">
        <v>1627083.9311000004</v>
      </c>
      <c r="C5" s="11">
        <v>1669787.3709299997</v>
      </c>
      <c r="D5" s="29">
        <v>2.624538231480746</v>
      </c>
      <c r="E5" s="29">
        <v>13.423281450684637</v>
      </c>
      <c r="F5" s="59">
        <v>12686260.545880001</v>
      </c>
      <c r="G5" s="59">
        <v>13205225.25579</v>
      </c>
      <c r="H5" s="29">
        <v>4.090761876071819</v>
      </c>
      <c r="I5" s="29">
        <v>12.883087927309415</v>
      </c>
      <c r="J5" s="66">
        <v>20321839.395499997</v>
      </c>
      <c r="K5" s="66">
        <v>20730600.12269</v>
      </c>
      <c r="L5" s="67">
        <v>2.0114356738815555</v>
      </c>
      <c r="M5" s="34">
        <v>13.659606075118749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9" t="s">
        <v>4</v>
      </c>
      <c r="B6" s="11">
        <v>1086121.3010000002</v>
      </c>
      <c r="C6" s="11">
        <v>1068798.2219899998</v>
      </c>
      <c r="D6" s="29">
        <v>-1.5949488325153884</v>
      </c>
      <c r="E6" s="29">
        <v>8.591979791877662</v>
      </c>
      <c r="F6" s="59">
        <v>8788246.02497</v>
      </c>
      <c r="G6" s="59">
        <v>8885876.74474</v>
      </c>
      <c r="H6" s="29">
        <v>1.110923835001907</v>
      </c>
      <c r="I6" s="29">
        <v>8.669108568483164</v>
      </c>
      <c r="J6" s="66">
        <v>14455054.938529998</v>
      </c>
      <c r="K6" s="66">
        <v>14317557.44418</v>
      </c>
      <c r="L6" s="67">
        <v>-0.9512069994524714</v>
      </c>
      <c r="M6" s="34">
        <v>9.433986159972555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20" t="s">
        <v>43</v>
      </c>
      <c r="B7" s="4">
        <v>540411.59606</v>
      </c>
      <c r="C7" s="4">
        <v>542495.52606</v>
      </c>
      <c r="D7" s="30">
        <v>0.38561903837617933</v>
      </c>
      <c r="E7" s="30">
        <v>4.361076301580125</v>
      </c>
      <c r="F7" s="60">
        <v>4095244.57739</v>
      </c>
      <c r="G7" s="60">
        <v>4192885.34186</v>
      </c>
      <c r="H7" s="30">
        <v>2.384247451521654</v>
      </c>
      <c r="I7" s="30">
        <v>4.090601218985234</v>
      </c>
      <c r="J7" s="68">
        <v>6270342.31288</v>
      </c>
      <c r="K7" s="68">
        <v>6456620.10535</v>
      </c>
      <c r="L7" s="69">
        <v>2.9707754884029836</v>
      </c>
      <c r="M7" s="35">
        <v>4.254333530809939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1" t="s">
        <v>5</v>
      </c>
      <c r="B8" s="4">
        <v>84936.20321</v>
      </c>
      <c r="C8" s="4">
        <v>101210.96575</v>
      </c>
      <c r="D8" s="30">
        <v>19.161160877136876</v>
      </c>
      <c r="E8" s="30">
        <v>0.8136265148545115</v>
      </c>
      <c r="F8" s="60">
        <v>1062238.54543</v>
      </c>
      <c r="G8" s="60">
        <v>1176322.43749</v>
      </c>
      <c r="H8" s="30">
        <v>10.739950320087303</v>
      </c>
      <c r="I8" s="30">
        <v>1.1476264205645297</v>
      </c>
      <c r="J8" s="68">
        <v>1986669.34038</v>
      </c>
      <c r="K8" s="68">
        <v>2092111.4417</v>
      </c>
      <c r="L8" s="69">
        <v>5.307481178515178</v>
      </c>
      <c r="M8" s="35">
        <v>1.3785137907123242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1" t="s">
        <v>6</v>
      </c>
      <c r="B9" s="4">
        <v>125447.67351</v>
      </c>
      <c r="C9" s="4">
        <v>130773.7401</v>
      </c>
      <c r="D9" s="30">
        <v>4.245647959007735</v>
      </c>
      <c r="E9" s="30">
        <v>1.0512791929569418</v>
      </c>
      <c r="F9" s="60">
        <v>833955.87143</v>
      </c>
      <c r="G9" s="60">
        <v>899829.09362</v>
      </c>
      <c r="H9" s="30">
        <v>7.898885833976554</v>
      </c>
      <c r="I9" s="30">
        <v>0.8778780450999638</v>
      </c>
      <c r="J9" s="68">
        <v>1322853.80785</v>
      </c>
      <c r="K9" s="68">
        <v>1386261.65801</v>
      </c>
      <c r="L9" s="69">
        <v>4.793262096214173</v>
      </c>
      <c r="M9" s="35">
        <v>0.9134220935906259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1" t="s">
        <v>7</v>
      </c>
      <c r="B10" s="4">
        <v>88426.43042</v>
      </c>
      <c r="C10" s="4">
        <v>83312.30153</v>
      </c>
      <c r="D10" s="30">
        <v>-5.783484491807904</v>
      </c>
      <c r="E10" s="30">
        <v>0.6697406455521554</v>
      </c>
      <c r="F10" s="60">
        <v>738347.36845</v>
      </c>
      <c r="G10" s="60">
        <v>717167.42144</v>
      </c>
      <c r="H10" s="30">
        <v>-2.8685613188359707</v>
      </c>
      <c r="I10" s="30">
        <v>0.6996723471235133</v>
      </c>
      <c r="J10" s="68">
        <v>1334868.38081</v>
      </c>
      <c r="K10" s="68">
        <v>1275546.65168</v>
      </c>
      <c r="L10" s="69">
        <v>-4.444013356133554</v>
      </c>
      <c r="M10" s="35">
        <v>0.8404708348657607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1" t="s">
        <v>8</v>
      </c>
      <c r="B11" s="4">
        <v>122766.21102</v>
      </c>
      <c r="C11" s="4">
        <v>98648.93439</v>
      </c>
      <c r="D11" s="30">
        <v>-19.644881461781882</v>
      </c>
      <c r="E11" s="30">
        <v>0.7930305583695813</v>
      </c>
      <c r="F11" s="60">
        <v>1159464.50683</v>
      </c>
      <c r="G11" s="60">
        <v>1068728.95976</v>
      </c>
      <c r="H11" s="30">
        <v>-7.825642487157538</v>
      </c>
      <c r="I11" s="30">
        <v>1.042657651978562</v>
      </c>
      <c r="J11" s="68">
        <v>2255905.86863</v>
      </c>
      <c r="K11" s="68">
        <v>1893125.02916</v>
      </c>
      <c r="L11" s="69">
        <v>-16.081381963437817</v>
      </c>
      <c r="M11" s="35">
        <v>1.2473995926905077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1" t="s">
        <v>9</v>
      </c>
      <c r="B12" s="4">
        <v>14110.55587</v>
      </c>
      <c r="C12" s="4">
        <v>24056.73453</v>
      </c>
      <c r="D12" s="30">
        <v>70.48750418930166</v>
      </c>
      <c r="E12" s="30">
        <v>0.19339008307431438</v>
      </c>
      <c r="F12" s="60">
        <v>112364.01978</v>
      </c>
      <c r="G12" s="60">
        <v>206855.87676</v>
      </c>
      <c r="H12" s="30">
        <v>84.09440776950461</v>
      </c>
      <c r="I12" s="30">
        <v>0.20180969252389558</v>
      </c>
      <c r="J12" s="68">
        <v>170290.99106</v>
      </c>
      <c r="K12" s="68">
        <v>285320.87406</v>
      </c>
      <c r="L12" s="69">
        <v>67.54901259542883</v>
      </c>
      <c r="M12" s="35">
        <v>0.18800086449993447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1" t="s">
        <v>44</v>
      </c>
      <c r="B13" s="4">
        <v>105204.74517</v>
      </c>
      <c r="C13" s="4">
        <v>83484.78927</v>
      </c>
      <c r="D13" s="30">
        <v>-20.645414676783634</v>
      </c>
      <c r="E13" s="30">
        <v>0.6711272601122613</v>
      </c>
      <c r="F13" s="60">
        <v>726207.57356</v>
      </c>
      <c r="G13" s="60">
        <v>564897.98843</v>
      </c>
      <c r="H13" s="30">
        <v>-22.212600226575915</v>
      </c>
      <c r="I13" s="30">
        <v>0.5511174791746121</v>
      </c>
      <c r="J13" s="68">
        <v>1030788.71668</v>
      </c>
      <c r="K13" s="68">
        <v>848448.70601</v>
      </c>
      <c r="L13" s="69">
        <v>-17.689368123594427</v>
      </c>
      <c r="M13" s="35">
        <v>0.5590515966952619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1" t="s">
        <v>45</v>
      </c>
      <c r="B14" s="4">
        <v>4817.88574</v>
      </c>
      <c r="C14" s="4">
        <v>4815.23036</v>
      </c>
      <c r="D14" s="30">
        <v>-0.055115047207411574</v>
      </c>
      <c r="E14" s="30">
        <v>0.038709235377772634</v>
      </c>
      <c r="F14" s="60">
        <v>60423.5621</v>
      </c>
      <c r="G14" s="60">
        <v>59189.62538</v>
      </c>
      <c r="H14" s="30">
        <v>-2.04214494663168</v>
      </c>
      <c r="I14" s="30">
        <v>0.05774571303285396</v>
      </c>
      <c r="J14" s="68">
        <v>83335.52024</v>
      </c>
      <c r="K14" s="68">
        <v>80122.97821</v>
      </c>
      <c r="L14" s="69">
        <v>-3.854949271028871</v>
      </c>
      <c r="M14" s="35">
        <v>0.052793856108199706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9" t="s">
        <v>10</v>
      </c>
      <c r="B15" s="11">
        <v>174431.12315</v>
      </c>
      <c r="C15" s="11">
        <v>211297.68273</v>
      </c>
      <c r="D15" s="29">
        <v>21.13531055366595</v>
      </c>
      <c r="E15" s="29">
        <v>1.6986044538009382</v>
      </c>
      <c r="F15" s="59">
        <v>1187562.22679</v>
      </c>
      <c r="G15" s="59">
        <v>1442955.94665</v>
      </c>
      <c r="H15" s="29">
        <v>21.505712635398773</v>
      </c>
      <c r="I15" s="29">
        <v>1.4077554888944463</v>
      </c>
      <c r="J15" s="66">
        <v>1788085.16568</v>
      </c>
      <c r="K15" s="66">
        <v>2146133.14341</v>
      </c>
      <c r="L15" s="67">
        <v>20.024100898674813</v>
      </c>
      <c r="M15" s="34">
        <v>1.4141092467289837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1" t="s">
        <v>11</v>
      </c>
      <c r="B16" s="4">
        <v>174431.12315</v>
      </c>
      <c r="C16" s="4">
        <v>211297.68273</v>
      </c>
      <c r="D16" s="30">
        <v>21.13531055366595</v>
      </c>
      <c r="E16" s="30">
        <v>1.6986044538009382</v>
      </c>
      <c r="F16" s="60">
        <v>1187562.22679</v>
      </c>
      <c r="G16" s="60">
        <v>1442955.94665</v>
      </c>
      <c r="H16" s="30">
        <v>21.505712635398773</v>
      </c>
      <c r="I16" s="30">
        <v>1.4077554888944463</v>
      </c>
      <c r="J16" s="68">
        <v>1788085.16568</v>
      </c>
      <c r="K16" s="68">
        <v>2146133.14341</v>
      </c>
      <c r="L16" s="69">
        <v>20.024100898674813</v>
      </c>
      <c r="M16" s="35">
        <v>1.4141092467289837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9" t="s">
        <v>12</v>
      </c>
      <c r="B17" s="11">
        <v>366531.50695</v>
      </c>
      <c r="C17" s="11">
        <v>389691.46621</v>
      </c>
      <c r="D17" s="29">
        <v>6.318681701532228</v>
      </c>
      <c r="E17" s="29">
        <v>3.1326972050060395</v>
      </c>
      <c r="F17" s="59">
        <v>2710452.29412</v>
      </c>
      <c r="G17" s="59">
        <v>2876392.5644</v>
      </c>
      <c r="H17" s="29">
        <v>6.122235415837691</v>
      </c>
      <c r="I17" s="29">
        <v>2.8062238699318036</v>
      </c>
      <c r="J17" s="66">
        <v>4078699.29129</v>
      </c>
      <c r="K17" s="66">
        <v>4266909.5351</v>
      </c>
      <c r="L17" s="67">
        <v>4.614467269306173</v>
      </c>
      <c r="M17" s="34">
        <v>2.8115106684172106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1" t="s">
        <v>13</v>
      </c>
      <c r="B18" s="4">
        <v>366531.50695</v>
      </c>
      <c r="C18" s="4">
        <v>389691.46621</v>
      </c>
      <c r="D18" s="30">
        <v>6.318681701532228</v>
      </c>
      <c r="E18" s="30">
        <v>3.1326972050060395</v>
      </c>
      <c r="F18" s="60">
        <v>2710452.29412</v>
      </c>
      <c r="G18" s="60">
        <v>2876392.5644</v>
      </c>
      <c r="H18" s="30">
        <v>6.122235415837691</v>
      </c>
      <c r="I18" s="30">
        <v>2.8062238699318036</v>
      </c>
      <c r="J18" s="68">
        <v>4078699.29129</v>
      </c>
      <c r="K18" s="68">
        <v>4266909.5351</v>
      </c>
      <c r="L18" s="69">
        <v>4.614467269306173</v>
      </c>
      <c r="M18" s="35">
        <v>2.8115106684172106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9" t="s">
        <v>14</v>
      </c>
      <c r="B19" s="11">
        <v>9145873.39962</v>
      </c>
      <c r="C19" s="11">
        <v>10324799.823340002</v>
      </c>
      <c r="D19" s="29">
        <v>12.890255224492666</v>
      </c>
      <c r="E19" s="29">
        <v>83.0002049144028</v>
      </c>
      <c r="F19" s="59">
        <v>70171086.58977</v>
      </c>
      <c r="G19" s="59">
        <v>79110372.87963</v>
      </c>
      <c r="H19" s="29">
        <v>12.739273003025184</v>
      </c>
      <c r="I19" s="29">
        <v>77.18050014509463</v>
      </c>
      <c r="J19" s="66">
        <v>107041408.31505</v>
      </c>
      <c r="K19" s="66">
        <v>116540395.46329</v>
      </c>
      <c r="L19" s="67">
        <v>8.874123853342878</v>
      </c>
      <c r="M19" s="34">
        <v>76.78966766257481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9" t="s">
        <v>46</v>
      </c>
      <c r="B20" s="11">
        <v>970466.66578</v>
      </c>
      <c r="C20" s="11">
        <v>1077897.5801900001</v>
      </c>
      <c r="D20" s="29">
        <v>11.070026225337052</v>
      </c>
      <c r="E20" s="29">
        <v>8.665128773757415</v>
      </c>
      <c r="F20" s="59">
        <v>7367187.624919999</v>
      </c>
      <c r="G20" s="59">
        <v>7693021.278709999</v>
      </c>
      <c r="H20" s="29">
        <v>4.422768502431593</v>
      </c>
      <c r="I20" s="29">
        <v>7.505352437424515</v>
      </c>
      <c r="J20" s="66">
        <v>11226282.05505</v>
      </c>
      <c r="K20" s="66">
        <v>11505585.42603</v>
      </c>
      <c r="L20" s="67">
        <v>2.4879418636587616</v>
      </c>
      <c r="M20" s="34">
        <v>7.581148816390552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1" t="s">
        <v>15</v>
      </c>
      <c r="B21" s="4">
        <v>661290.1217</v>
      </c>
      <c r="C21" s="4">
        <v>696941.84796</v>
      </c>
      <c r="D21" s="30">
        <v>5.391238291651624</v>
      </c>
      <c r="E21" s="30">
        <v>5.6026574058449565</v>
      </c>
      <c r="F21" s="60">
        <v>5181764.64764</v>
      </c>
      <c r="G21" s="60">
        <v>5283193.88163</v>
      </c>
      <c r="H21" s="30">
        <v>1.9574264924632365</v>
      </c>
      <c r="I21" s="30">
        <v>5.154312023887585</v>
      </c>
      <c r="J21" s="68">
        <v>7869775.57827</v>
      </c>
      <c r="K21" s="68">
        <v>7968439.81785</v>
      </c>
      <c r="L21" s="69">
        <v>1.2537109679776792</v>
      </c>
      <c r="M21" s="35">
        <v>5.250487120533884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1" t="s">
        <v>16</v>
      </c>
      <c r="B22" s="4">
        <v>143041.74457</v>
      </c>
      <c r="C22" s="4">
        <v>178890.74582</v>
      </c>
      <c r="D22" s="30">
        <v>25.061915567211678</v>
      </c>
      <c r="E22" s="30">
        <v>1.4380877900204296</v>
      </c>
      <c r="F22" s="60">
        <v>944619.49709</v>
      </c>
      <c r="G22" s="60">
        <v>1037117.38558</v>
      </c>
      <c r="H22" s="30">
        <v>9.79207911491871</v>
      </c>
      <c r="I22" s="30">
        <v>1.0118172322361543</v>
      </c>
      <c r="J22" s="68">
        <v>1413626.90542</v>
      </c>
      <c r="K22" s="68">
        <v>1486281.58246</v>
      </c>
      <c r="L22" s="69">
        <v>5.139593535000927</v>
      </c>
      <c r="M22" s="35">
        <v>0.9793262526388135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1" t="s">
        <v>17</v>
      </c>
      <c r="B23" s="4">
        <v>166134.79951</v>
      </c>
      <c r="C23" s="4">
        <v>202064.98641</v>
      </c>
      <c r="D23" s="30">
        <v>21.627128696680604</v>
      </c>
      <c r="E23" s="30">
        <v>1.6243835778920284</v>
      </c>
      <c r="F23" s="60">
        <v>1240803.48019</v>
      </c>
      <c r="G23" s="60">
        <v>1372710.0115</v>
      </c>
      <c r="H23" s="30">
        <v>10.630735117683713</v>
      </c>
      <c r="I23" s="30">
        <v>1.3392231813007744</v>
      </c>
      <c r="J23" s="68">
        <v>1942879.57136</v>
      </c>
      <c r="K23" s="68">
        <v>2050864.02572</v>
      </c>
      <c r="L23" s="69">
        <v>5.557959224637472</v>
      </c>
      <c r="M23" s="35">
        <v>1.3513354432178548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9" t="s">
        <v>18</v>
      </c>
      <c r="B24" s="11">
        <v>1208479.22062</v>
      </c>
      <c r="C24" s="11">
        <v>1461363.90828</v>
      </c>
      <c r="D24" s="29">
        <v>20.92586147490891</v>
      </c>
      <c r="E24" s="29">
        <v>11.747782612458915</v>
      </c>
      <c r="F24" s="59">
        <v>9168219.82913</v>
      </c>
      <c r="G24" s="59">
        <v>10561831.33409</v>
      </c>
      <c r="H24" s="29">
        <v>15.200459096018912</v>
      </c>
      <c r="I24" s="29">
        <v>10.304178771265713</v>
      </c>
      <c r="J24" s="70">
        <v>14119715.95761</v>
      </c>
      <c r="K24" s="70">
        <v>15331009.34005</v>
      </c>
      <c r="L24" s="71">
        <v>8.578737604046198</v>
      </c>
      <c r="M24" s="36">
        <v>10.101760059026962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1" t="s">
        <v>19</v>
      </c>
      <c r="B25" s="4">
        <v>1208479.22062</v>
      </c>
      <c r="C25" s="4">
        <v>1461363.90828</v>
      </c>
      <c r="D25" s="30">
        <v>20.92586147490891</v>
      </c>
      <c r="E25" s="30">
        <v>11.747782612458915</v>
      </c>
      <c r="F25" s="60">
        <v>9168219.82913</v>
      </c>
      <c r="G25" s="60">
        <v>10561831.33409</v>
      </c>
      <c r="H25" s="30">
        <v>15.200459096018912</v>
      </c>
      <c r="I25" s="30">
        <v>10.304178771265713</v>
      </c>
      <c r="J25" s="68">
        <v>14119715.95761</v>
      </c>
      <c r="K25" s="68">
        <v>15331009.34005</v>
      </c>
      <c r="L25" s="69">
        <v>8.578737604046198</v>
      </c>
      <c r="M25" s="35">
        <v>10.101760059026962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9" t="s">
        <v>20</v>
      </c>
      <c r="B26" s="11">
        <v>6966927.513219999</v>
      </c>
      <c r="C26" s="11">
        <v>7785538.334870001</v>
      </c>
      <c r="D26" s="29">
        <v>11.74995462629198</v>
      </c>
      <c r="E26" s="29">
        <v>62.587293528186464</v>
      </c>
      <c r="F26" s="59">
        <v>53635679.13572</v>
      </c>
      <c r="G26" s="59">
        <v>60855520.26683</v>
      </c>
      <c r="H26" s="29">
        <v>13.460892539163854</v>
      </c>
      <c r="I26" s="29">
        <v>59.3709689364044</v>
      </c>
      <c r="J26" s="66">
        <v>81695410.30239001</v>
      </c>
      <c r="K26" s="66">
        <v>89703800.69721</v>
      </c>
      <c r="L26" s="67">
        <v>9.802742118776903</v>
      </c>
      <c r="M26" s="34">
        <v>59.10675878715729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1" t="s">
        <v>21</v>
      </c>
      <c r="B27" s="4">
        <v>1605432.93951</v>
      </c>
      <c r="C27" s="4">
        <v>1679093.23388</v>
      </c>
      <c r="D27" s="30">
        <v>4.588188802983085</v>
      </c>
      <c r="E27" s="30">
        <v>13.498090507031604</v>
      </c>
      <c r="F27" s="60">
        <v>11562782.20643</v>
      </c>
      <c r="G27" s="60">
        <v>11356827.4306</v>
      </c>
      <c r="H27" s="30">
        <v>-1.7811870201573845</v>
      </c>
      <c r="I27" s="30">
        <v>11.079781187340771</v>
      </c>
      <c r="J27" s="68">
        <v>17330725.11324</v>
      </c>
      <c r="K27" s="68">
        <v>16750357.51234</v>
      </c>
      <c r="L27" s="69">
        <v>-3.348778525467591</v>
      </c>
      <c r="M27" s="35">
        <v>11.036983197873818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1" t="s">
        <v>22</v>
      </c>
      <c r="B28" s="4">
        <v>1677699.57413</v>
      </c>
      <c r="C28" s="4">
        <v>1836086.61287</v>
      </c>
      <c r="D28" s="30">
        <v>9.440727123158167</v>
      </c>
      <c r="E28" s="30">
        <v>14.760147190873365</v>
      </c>
      <c r="F28" s="60">
        <v>15136355.4789</v>
      </c>
      <c r="G28" s="60">
        <v>18624393.81175</v>
      </c>
      <c r="H28" s="30">
        <v>23.044109513101123</v>
      </c>
      <c r="I28" s="30">
        <v>18.170057565993275</v>
      </c>
      <c r="J28" s="68">
        <v>22797283.89999</v>
      </c>
      <c r="K28" s="68">
        <v>27375389.36277</v>
      </c>
      <c r="L28" s="69">
        <v>20.081802213210175</v>
      </c>
      <c r="M28" s="35">
        <v>18.03792618811617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1" t="s">
        <v>23</v>
      </c>
      <c r="B29" s="4">
        <v>60904.21574</v>
      </c>
      <c r="C29" s="4">
        <v>170162.31595</v>
      </c>
      <c r="D29" s="30">
        <v>179.39332915216025</v>
      </c>
      <c r="E29" s="30">
        <v>1.3679206700581332</v>
      </c>
      <c r="F29" s="60">
        <v>449433.67096</v>
      </c>
      <c r="G29" s="60">
        <v>903960.78874</v>
      </c>
      <c r="H29" s="30">
        <v>101.13330334354349</v>
      </c>
      <c r="I29" s="30">
        <v>0.8819089488133598</v>
      </c>
      <c r="J29" s="68">
        <v>764174.14309</v>
      </c>
      <c r="K29" s="68">
        <v>1426702.95025</v>
      </c>
      <c r="L29" s="69">
        <v>86.69866851042762</v>
      </c>
      <c r="M29" s="35">
        <v>0.9400692778447147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1" t="s">
        <v>55</v>
      </c>
      <c r="B30" s="4">
        <v>854985.86524</v>
      </c>
      <c r="C30" s="4">
        <v>971510.52471</v>
      </c>
      <c r="D30" s="30">
        <v>13.628840453086422</v>
      </c>
      <c r="E30" s="30">
        <v>7.809892105137582</v>
      </c>
      <c r="F30" s="60">
        <v>6430742.79561</v>
      </c>
      <c r="G30" s="60">
        <v>6527389.24622</v>
      </c>
      <c r="H30" s="30">
        <v>1.5028816060871881</v>
      </c>
      <c r="I30" s="30">
        <v>6.368155632782907</v>
      </c>
      <c r="J30" s="68">
        <v>10185488.37997</v>
      </c>
      <c r="K30" s="68">
        <v>10072886.60655</v>
      </c>
      <c r="L30" s="69">
        <v>-1.1055117753747834</v>
      </c>
      <c r="M30" s="35">
        <v>6.637128798515398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1" t="s">
        <v>24</v>
      </c>
      <c r="B31" s="4">
        <v>450226.81299</v>
      </c>
      <c r="C31" s="4">
        <v>565104.81005</v>
      </c>
      <c r="D31" s="30">
        <v>25.51558320062815</v>
      </c>
      <c r="E31" s="30">
        <v>4.542830450449508</v>
      </c>
      <c r="F31" s="60">
        <v>3508701.43602</v>
      </c>
      <c r="G31" s="60">
        <v>3879420.93309</v>
      </c>
      <c r="H31" s="30">
        <v>10.565717939526813</v>
      </c>
      <c r="I31" s="30">
        <v>3.7847836761534457</v>
      </c>
      <c r="J31" s="68">
        <v>5392390.05541</v>
      </c>
      <c r="K31" s="68">
        <v>5670630.82183</v>
      </c>
      <c r="L31" s="69">
        <v>5.159878338935271</v>
      </c>
      <c r="M31" s="35">
        <v>3.7364370913143476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1" t="s">
        <v>25</v>
      </c>
      <c r="B32" s="4">
        <v>517496.73578</v>
      </c>
      <c r="C32" s="4">
        <v>608709.34314</v>
      </c>
      <c r="D32" s="30">
        <v>17.625735787979277</v>
      </c>
      <c r="E32" s="30">
        <v>4.893363656283235</v>
      </c>
      <c r="F32" s="60">
        <v>3945962.25295</v>
      </c>
      <c r="G32" s="60">
        <v>4396618.04003</v>
      </c>
      <c r="H32" s="30">
        <v>11.420681653583726</v>
      </c>
      <c r="I32" s="30">
        <v>4.289363921881291</v>
      </c>
      <c r="J32" s="68">
        <v>6007234.9987</v>
      </c>
      <c r="K32" s="68">
        <v>6396523.01611</v>
      </c>
      <c r="L32" s="69">
        <v>6.480319439713013</v>
      </c>
      <c r="M32" s="35">
        <v>4.214734939335439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1" t="s">
        <v>47</v>
      </c>
      <c r="B33" s="4">
        <v>880299.90758</v>
      </c>
      <c r="C33" s="4">
        <v>855628.41159</v>
      </c>
      <c r="D33" s="30">
        <v>-2.8026239441309797</v>
      </c>
      <c r="E33" s="30">
        <v>6.878325459832631</v>
      </c>
      <c r="F33" s="60">
        <v>5935246.82457</v>
      </c>
      <c r="G33" s="60">
        <v>7461652.98637</v>
      </c>
      <c r="H33" s="30">
        <v>25.717652642198008</v>
      </c>
      <c r="I33" s="30">
        <v>7.279628302010717</v>
      </c>
      <c r="J33" s="68">
        <v>8883320.71844</v>
      </c>
      <c r="K33" s="68">
        <v>10599653.70443</v>
      </c>
      <c r="L33" s="69">
        <v>19.32084904271481</v>
      </c>
      <c r="M33" s="35">
        <v>6.984221068290012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2" t="s">
        <v>48</v>
      </c>
      <c r="B34" s="4">
        <v>226448.7561</v>
      </c>
      <c r="C34" s="4">
        <v>246166.12341</v>
      </c>
      <c r="D34" s="30">
        <v>8.707209370270416</v>
      </c>
      <c r="E34" s="30">
        <v>1.9789089411521983</v>
      </c>
      <c r="F34" s="60">
        <v>1813865.07938</v>
      </c>
      <c r="G34" s="60">
        <v>1798181.64087</v>
      </c>
      <c r="H34" s="30">
        <v>-0.8646419564657359</v>
      </c>
      <c r="I34" s="30">
        <v>1.7543155637155257</v>
      </c>
      <c r="J34" s="68">
        <v>2701652.01146</v>
      </c>
      <c r="K34" s="68">
        <v>2635304.17102</v>
      </c>
      <c r="L34" s="69">
        <v>-2.455824812320864</v>
      </c>
      <c r="M34" s="35">
        <v>1.7364290783290444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1" t="s">
        <v>49</v>
      </c>
      <c r="B35" s="4">
        <v>232009.07132</v>
      </c>
      <c r="C35" s="4">
        <v>324545.13724</v>
      </c>
      <c r="D35" s="30">
        <v>39.8846757988911</v>
      </c>
      <c r="E35" s="30">
        <v>2.6089912982137546</v>
      </c>
      <c r="F35" s="60">
        <v>1420094.0057</v>
      </c>
      <c r="G35" s="60">
        <v>2284453.64085</v>
      </c>
      <c r="H35" s="30">
        <v>60.866367415158216</v>
      </c>
      <c r="I35" s="30">
        <v>2.228725110768433</v>
      </c>
      <c r="J35" s="68">
        <v>2254915.6939</v>
      </c>
      <c r="K35" s="68">
        <v>3305540.33981</v>
      </c>
      <c r="L35" s="69">
        <v>46.59263531457743</v>
      </c>
      <c r="M35" s="35">
        <v>2.17805459755112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1" t="s">
        <v>50</v>
      </c>
      <c r="B36" s="11">
        <v>151570.55339</v>
      </c>
      <c r="C36" s="11">
        <v>159381.22627</v>
      </c>
      <c r="D36" s="29">
        <v>5.153159835672503</v>
      </c>
      <c r="E36" s="29">
        <v>1.2812523890307652</v>
      </c>
      <c r="F36" s="59">
        <v>1064505.31109</v>
      </c>
      <c r="G36" s="59">
        <v>1066633.53218</v>
      </c>
      <c r="H36" s="29">
        <v>0.19992583107179912</v>
      </c>
      <c r="I36" s="29">
        <v>1.0406133416971746</v>
      </c>
      <c r="J36" s="66">
        <v>1746781.88414</v>
      </c>
      <c r="K36" s="66">
        <v>1679247.13471</v>
      </c>
      <c r="L36" s="67">
        <v>-3.8662382546547724</v>
      </c>
      <c r="M36" s="34">
        <v>1.106473243763194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1" t="s">
        <v>51</v>
      </c>
      <c r="B37" s="4">
        <v>302024.43126</v>
      </c>
      <c r="C37" s="4">
        <v>361502.11415</v>
      </c>
      <c r="D37" s="30">
        <v>19.693003854644523</v>
      </c>
      <c r="E37" s="30">
        <v>2.9060853541791474</v>
      </c>
      <c r="F37" s="60">
        <v>2302322.78904</v>
      </c>
      <c r="G37" s="60">
        <v>2484455.21924</v>
      </c>
      <c r="H37" s="30">
        <v>7.910812118397334</v>
      </c>
      <c r="I37" s="30">
        <v>2.4238477133813094</v>
      </c>
      <c r="J37" s="68">
        <v>3532752.58117</v>
      </c>
      <c r="K37" s="68">
        <v>3690015.88479</v>
      </c>
      <c r="L37" s="69">
        <v>4.451579894336003</v>
      </c>
      <c r="M37" s="35">
        <v>2.4313894966308256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1" t="s">
        <v>26</v>
      </c>
      <c r="B38" s="4">
        <v>7828.65018</v>
      </c>
      <c r="C38" s="4">
        <v>7648.48161</v>
      </c>
      <c r="D38" s="30">
        <v>-2.3014001885060575</v>
      </c>
      <c r="E38" s="30">
        <v>0.06148550594452878</v>
      </c>
      <c r="F38" s="60">
        <v>65667.28507</v>
      </c>
      <c r="G38" s="60">
        <v>71532.99689</v>
      </c>
      <c r="H38" s="30">
        <v>8.93247195121173</v>
      </c>
      <c r="I38" s="30">
        <v>0.06978797186619352</v>
      </c>
      <c r="J38" s="68">
        <v>98690.82288</v>
      </c>
      <c r="K38" s="68">
        <v>101549.1926</v>
      </c>
      <c r="L38" s="69">
        <v>2.8962872500065506</v>
      </c>
      <c r="M38" s="35">
        <v>0.06691180959320782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9" t="s">
        <v>27</v>
      </c>
      <c r="B39" s="4">
        <v>344705.85964</v>
      </c>
      <c r="C39" s="4">
        <v>444899.95397</v>
      </c>
      <c r="D39" s="30">
        <v>29.066548051907088</v>
      </c>
      <c r="E39" s="30">
        <v>3.5765136349125664</v>
      </c>
      <c r="F39" s="60">
        <v>2375570.19755</v>
      </c>
      <c r="G39" s="60">
        <v>3109156.71625</v>
      </c>
      <c r="H39" s="30">
        <v>30.880439544854145</v>
      </c>
      <c r="I39" s="30">
        <v>3.0333098133006473</v>
      </c>
      <c r="J39" s="68">
        <v>3577539.67665</v>
      </c>
      <c r="K39" s="68">
        <v>4520830.78815</v>
      </c>
      <c r="L39" s="69">
        <v>26.36703424022669</v>
      </c>
      <c r="M39" s="35">
        <v>2.9788219990220233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21" t="s">
        <v>28</v>
      </c>
      <c r="B40" s="11">
        <v>344705.85964</v>
      </c>
      <c r="C40" s="11">
        <v>444899.95397</v>
      </c>
      <c r="D40" s="29">
        <v>29.066548051907088</v>
      </c>
      <c r="E40" s="29">
        <v>3.5765136349125664</v>
      </c>
      <c r="F40" s="59">
        <v>2375570.19755</v>
      </c>
      <c r="G40" s="59">
        <v>3109156.71625</v>
      </c>
      <c r="H40" s="29">
        <v>30.880439544854145</v>
      </c>
      <c r="I40" s="29">
        <v>3.0333098133006473</v>
      </c>
      <c r="J40" s="66">
        <v>3577539.67665</v>
      </c>
      <c r="K40" s="66">
        <v>4520830.78815</v>
      </c>
      <c r="L40" s="67">
        <v>26.36703424022669</v>
      </c>
      <c r="M40" s="34">
        <v>2.9788219990220233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48" t="s">
        <v>52</v>
      </c>
      <c r="B41" s="49">
        <v>11117663.19036</v>
      </c>
      <c r="C41" s="50">
        <v>12439487.148240002</v>
      </c>
      <c r="D41" s="51">
        <v>11.8894045920202</v>
      </c>
      <c r="E41" s="52">
        <v>100</v>
      </c>
      <c r="F41" s="50">
        <v>85232917.33320001</v>
      </c>
      <c r="G41" s="50">
        <v>95424754.85167</v>
      </c>
      <c r="H41" s="51">
        <v>11.957630733941867</v>
      </c>
      <c r="I41" s="52">
        <v>93.09689788570469</v>
      </c>
      <c r="J41" s="50">
        <v>130940787.38720001</v>
      </c>
      <c r="K41" s="50">
        <v>141791826.37413</v>
      </c>
      <c r="L41" s="72">
        <v>8.286981622344154</v>
      </c>
      <c r="M41" s="53">
        <v>93.42809573671559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54" t="s">
        <v>57</v>
      </c>
      <c r="B42" s="45"/>
      <c r="C42" s="45"/>
      <c r="D42" s="46"/>
      <c r="E42" s="46"/>
      <c r="F42" s="61">
        <v>7318309.0911599845</v>
      </c>
      <c r="G42" s="61">
        <v>7075711.886570007</v>
      </c>
      <c r="H42" s="47">
        <v>-3.314935206590531</v>
      </c>
      <c r="I42" s="47">
        <v>6.903102114295311</v>
      </c>
      <c r="J42" s="61">
        <v>9864989.740159974</v>
      </c>
      <c r="K42" s="61">
        <v>9973898.118110001</v>
      </c>
      <c r="L42" s="73">
        <v>1.1039887604410372</v>
      </c>
      <c r="M42" s="77">
        <v>6.571904263284416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9.5" customHeight="1" thickBot="1">
      <c r="A43" s="55" t="s">
        <v>58</v>
      </c>
      <c r="B43" s="56"/>
      <c r="C43" s="56"/>
      <c r="D43" s="57"/>
      <c r="E43" s="57"/>
      <c r="F43" s="62">
        <v>92551226.42435999</v>
      </c>
      <c r="G43" s="62">
        <v>102500466.73824</v>
      </c>
      <c r="H43" s="58">
        <v>10.749982143144585</v>
      </c>
      <c r="I43" s="58">
        <v>100</v>
      </c>
      <c r="J43" s="62">
        <v>140805777.12736</v>
      </c>
      <c r="K43" s="62">
        <v>151765724.49224</v>
      </c>
      <c r="L43" s="74">
        <v>7.783734153866899</v>
      </c>
      <c r="M43" s="78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:124" ht="12.75">
      <c r="A44" s="38"/>
      <c r="B44" s="13"/>
      <c r="C44" s="13"/>
      <c r="D44" s="31"/>
      <c r="E44" s="31"/>
      <c r="F44" s="63"/>
      <c r="G44" s="63"/>
      <c r="H44" s="31"/>
      <c r="I44" s="31"/>
      <c r="J44" s="63"/>
      <c r="K44" s="63"/>
      <c r="L44" s="75"/>
      <c r="M44" s="26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10"/>
      <c r="B45" s="13"/>
      <c r="C45" s="13"/>
      <c r="D45" s="31"/>
      <c r="E45" s="31"/>
      <c r="F45" s="63"/>
      <c r="G45" s="63"/>
      <c r="H45" s="31"/>
      <c r="I45" s="31"/>
      <c r="J45" s="63"/>
      <c r="K45" s="63"/>
      <c r="L45" s="75"/>
      <c r="M45" s="26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3" s="79" customFormat="1" ht="11.25">
      <c r="A46" s="38" t="s">
        <v>90</v>
      </c>
      <c r="B46" s="80"/>
      <c r="C46" s="80"/>
      <c r="D46" s="81"/>
      <c r="E46" s="81"/>
      <c r="F46" s="82"/>
      <c r="G46" s="82"/>
      <c r="H46" s="81"/>
      <c r="I46" s="81"/>
      <c r="J46" s="82"/>
      <c r="K46" s="82"/>
      <c r="L46" s="83"/>
      <c r="M46" s="84"/>
    </row>
    <row r="47" spans="1:124" ht="12.75">
      <c r="A47" s="38" t="s">
        <v>64</v>
      </c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6:124" ht="12.75"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25.5" customHeight="1" thickBot="1">
      <c r="A2" s="110" t="s">
        <v>30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s="5" customFormat="1" ht="32.25" customHeight="1">
      <c r="A3" s="111" t="s">
        <v>31</v>
      </c>
      <c r="B3" s="105" t="s">
        <v>87</v>
      </c>
      <c r="C3" s="105"/>
      <c r="D3" s="105"/>
      <c r="E3" s="105"/>
      <c r="F3" s="105" t="s">
        <v>88</v>
      </c>
      <c r="G3" s="105"/>
      <c r="H3" s="105"/>
      <c r="I3" s="105"/>
      <c r="J3" s="105" t="s">
        <v>89</v>
      </c>
      <c r="K3" s="105"/>
      <c r="L3" s="105"/>
      <c r="M3" s="106"/>
    </row>
    <row r="4" spans="1:13" ht="37.5" customHeight="1">
      <c r="A4" s="112"/>
      <c r="B4" s="37">
        <v>2016</v>
      </c>
      <c r="C4" s="37">
        <v>2017</v>
      </c>
      <c r="D4" s="28" t="s">
        <v>60</v>
      </c>
      <c r="E4" s="28" t="s">
        <v>59</v>
      </c>
      <c r="F4" s="37">
        <v>2016</v>
      </c>
      <c r="G4" s="37">
        <v>2017</v>
      </c>
      <c r="H4" s="28" t="s">
        <v>60</v>
      </c>
      <c r="I4" s="28" t="s">
        <v>59</v>
      </c>
      <c r="J4" s="65" t="s">
        <v>56</v>
      </c>
      <c r="K4" s="65" t="s">
        <v>61</v>
      </c>
      <c r="L4" s="25" t="s">
        <v>62</v>
      </c>
      <c r="M4" s="33" t="s">
        <v>63</v>
      </c>
    </row>
    <row r="5" spans="1:13" ht="30" customHeight="1">
      <c r="A5" s="23" t="s">
        <v>32</v>
      </c>
      <c r="B5" s="6">
        <v>837926.84461</v>
      </c>
      <c r="C5" s="6">
        <v>910203.7947</v>
      </c>
      <c r="D5" s="7">
        <v>8.6256873801006</v>
      </c>
      <c r="E5" s="18">
        <v>7.317052414245069</v>
      </c>
      <c r="F5" s="6">
        <v>6422711.38488</v>
      </c>
      <c r="G5" s="6">
        <v>7792768.72611</v>
      </c>
      <c r="H5" s="7">
        <v>21.33144803073847</v>
      </c>
      <c r="I5" s="18">
        <v>8.166401620023258</v>
      </c>
      <c r="J5" s="15">
        <v>10166380.49159</v>
      </c>
      <c r="K5" s="15">
        <v>11379243.56208</v>
      </c>
      <c r="L5" s="16">
        <v>11.930136507219293</v>
      </c>
      <c r="M5" s="17">
        <v>8.025317010907864</v>
      </c>
    </row>
    <row r="6" spans="1:13" ht="30" customHeight="1">
      <c r="A6" s="23" t="s">
        <v>54</v>
      </c>
      <c r="B6" s="6">
        <v>122417.3606</v>
      </c>
      <c r="C6" s="6">
        <v>147049.94106</v>
      </c>
      <c r="D6" s="7">
        <v>20.12180326325383</v>
      </c>
      <c r="E6" s="18">
        <v>1.1821222153905706</v>
      </c>
      <c r="F6" s="6">
        <v>912460.64782</v>
      </c>
      <c r="G6" s="6">
        <v>1115121.37743</v>
      </c>
      <c r="H6" s="7">
        <v>22.210352862250645</v>
      </c>
      <c r="I6" s="18">
        <v>1.1685871021239356</v>
      </c>
      <c r="J6" s="15">
        <v>1391111.6195</v>
      </c>
      <c r="K6" s="15">
        <v>1632344.21583</v>
      </c>
      <c r="L6" s="16">
        <v>17.34099499626815</v>
      </c>
      <c r="M6" s="17">
        <v>1.151225890498736</v>
      </c>
    </row>
    <row r="7" spans="1:13" ht="30" customHeight="1">
      <c r="A7" s="23" t="s">
        <v>33</v>
      </c>
      <c r="B7" s="6">
        <v>181950.56999</v>
      </c>
      <c r="C7" s="6">
        <v>166787.65962</v>
      </c>
      <c r="D7" s="7">
        <v>-8.333532767076989</v>
      </c>
      <c r="E7" s="18">
        <v>1.3407920891947538</v>
      </c>
      <c r="F7" s="6">
        <v>1239713.55716</v>
      </c>
      <c r="G7" s="6">
        <v>1212940.82373</v>
      </c>
      <c r="H7" s="7">
        <v>-2.1595902759450647</v>
      </c>
      <c r="I7" s="18">
        <v>1.2710966096956893</v>
      </c>
      <c r="J7" s="15">
        <v>1887202.38468</v>
      </c>
      <c r="K7" s="15">
        <v>1850074.22785</v>
      </c>
      <c r="L7" s="16">
        <v>-1.9673648746631678</v>
      </c>
      <c r="M7" s="17">
        <v>1.3047819998935757</v>
      </c>
    </row>
    <row r="8" spans="1:13" ht="30" customHeight="1">
      <c r="A8" s="23" t="s">
        <v>34</v>
      </c>
      <c r="B8" s="6">
        <v>196345.02985</v>
      </c>
      <c r="C8" s="6">
        <v>224341.00132</v>
      </c>
      <c r="D8" s="7">
        <v>14.258558768402674</v>
      </c>
      <c r="E8" s="18">
        <v>1.8034586044147396</v>
      </c>
      <c r="F8" s="6">
        <v>1403611.61546</v>
      </c>
      <c r="G8" s="6">
        <v>1596364.36224</v>
      </c>
      <c r="H8" s="7">
        <v>13.732626935894219</v>
      </c>
      <c r="I8" s="18">
        <v>1.6729038127699862</v>
      </c>
      <c r="J8" s="15">
        <v>2126971.57162</v>
      </c>
      <c r="K8" s="15">
        <v>2340611.74364</v>
      </c>
      <c r="L8" s="16">
        <v>10.044336034885585</v>
      </c>
      <c r="M8" s="17">
        <v>1.6507381303236008</v>
      </c>
    </row>
    <row r="9" spans="1:13" ht="30" customHeight="1">
      <c r="A9" s="23" t="s">
        <v>53</v>
      </c>
      <c r="B9" s="6">
        <v>71598.23414</v>
      </c>
      <c r="C9" s="6">
        <v>88091.51768</v>
      </c>
      <c r="D9" s="7">
        <v>23.035880337145986</v>
      </c>
      <c r="E9" s="18">
        <v>0.7081603656985459</v>
      </c>
      <c r="F9" s="6">
        <v>460099.08031</v>
      </c>
      <c r="G9" s="6">
        <v>580658.22361</v>
      </c>
      <c r="H9" s="7">
        <v>26.20286552600173</v>
      </c>
      <c r="I9" s="18">
        <v>0.6084985227497685</v>
      </c>
      <c r="J9" s="15">
        <v>780521.83478</v>
      </c>
      <c r="K9" s="15">
        <v>936328.52138</v>
      </c>
      <c r="L9" s="16">
        <v>19.961861367262852</v>
      </c>
      <c r="M9" s="17">
        <v>0.6603543697289124</v>
      </c>
    </row>
    <row r="10" spans="1:13" ht="30" customHeight="1">
      <c r="A10" s="23" t="s">
        <v>35</v>
      </c>
      <c r="B10" s="6">
        <v>986679.7174</v>
      </c>
      <c r="C10" s="6">
        <v>1049800.70949</v>
      </c>
      <c r="D10" s="7">
        <v>6.3973132290922345</v>
      </c>
      <c r="E10" s="18">
        <v>8.439260372872614</v>
      </c>
      <c r="F10" s="6">
        <v>7212797.70071</v>
      </c>
      <c r="G10" s="6">
        <v>7520911.10549</v>
      </c>
      <c r="H10" s="7">
        <v>4.2717599683916125</v>
      </c>
      <c r="I10" s="18">
        <v>7.881509485856834</v>
      </c>
      <c r="J10" s="15">
        <v>10761435.31695</v>
      </c>
      <c r="K10" s="15">
        <v>11208631.52094</v>
      </c>
      <c r="L10" s="16">
        <v>4.1555442263880416</v>
      </c>
      <c r="M10" s="17">
        <v>7.904991287272834</v>
      </c>
    </row>
    <row r="11" spans="1:13" ht="30" customHeight="1">
      <c r="A11" s="23" t="s">
        <v>36</v>
      </c>
      <c r="B11" s="6">
        <v>699490.52676</v>
      </c>
      <c r="C11" s="6">
        <v>729407.69053</v>
      </c>
      <c r="D11" s="7">
        <v>4.276993415275339</v>
      </c>
      <c r="E11" s="18">
        <v>5.863647607314745</v>
      </c>
      <c r="F11" s="6">
        <v>5093118.99356</v>
      </c>
      <c r="G11" s="6">
        <v>5253457.97404</v>
      </c>
      <c r="H11" s="7">
        <v>3.1481491141821</v>
      </c>
      <c r="I11" s="18">
        <v>5.50534081246116</v>
      </c>
      <c r="J11" s="15">
        <v>8049076.72435</v>
      </c>
      <c r="K11" s="15">
        <v>7932011.7376</v>
      </c>
      <c r="L11" s="16">
        <v>-1.454390245726645</v>
      </c>
      <c r="M11" s="17">
        <v>5.594124809896093</v>
      </c>
    </row>
    <row r="12" spans="1:13" ht="30" customHeight="1">
      <c r="A12" s="23" t="s">
        <v>37</v>
      </c>
      <c r="B12" s="6">
        <v>514458.01153</v>
      </c>
      <c r="C12" s="6">
        <v>586235.5818</v>
      </c>
      <c r="D12" s="7">
        <v>13.952075516626374</v>
      </c>
      <c r="E12" s="18">
        <v>4.712698962697538</v>
      </c>
      <c r="F12" s="6">
        <v>3723550.43058</v>
      </c>
      <c r="G12" s="6">
        <v>4258995.66553</v>
      </c>
      <c r="H12" s="7">
        <v>14.37996463140681</v>
      </c>
      <c r="I12" s="18">
        <v>4.463197911433214</v>
      </c>
      <c r="J12" s="15">
        <v>5906917.57628</v>
      </c>
      <c r="K12" s="15">
        <v>6724907.41567</v>
      </c>
      <c r="L12" s="16">
        <v>13.847998195789044</v>
      </c>
      <c r="M12" s="17">
        <v>4.742803296662355</v>
      </c>
    </row>
    <row r="13" spans="1:13" ht="30" customHeight="1">
      <c r="A13" s="23" t="s">
        <v>38</v>
      </c>
      <c r="B13" s="6">
        <v>3121303.48959</v>
      </c>
      <c r="C13" s="6">
        <v>3670954.97393</v>
      </c>
      <c r="D13" s="7">
        <v>17.609677693090962</v>
      </c>
      <c r="E13" s="18">
        <v>29.510500957022046</v>
      </c>
      <c r="F13" s="6">
        <v>22749554.68584</v>
      </c>
      <c r="G13" s="6">
        <v>26236268.34081</v>
      </c>
      <c r="H13" s="7">
        <v>15.326513872995658</v>
      </c>
      <c r="I13" s="18">
        <v>27.494195171464824</v>
      </c>
      <c r="J13" s="15">
        <v>35050862.34974</v>
      </c>
      <c r="K13" s="15">
        <v>38670005.41989</v>
      </c>
      <c r="L13" s="16">
        <v>10.325403791889443</v>
      </c>
      <c r="M13" s="17">
        <v>27.27237980407689</v>
      </c>
    </row>
    <row r="14" spans="1:13" ht="30" customHeight="1">
      <c r="A14" s="23" t="s">
        <v>39</v>
      </c>
      <c r="B14" s="6">
        <v>1699986.37486</v>
      </c>
      <c r="C14" s="6">
        <v>1838529.73279</v>
      </c>
      <c r="D14" s="7">
        <v>8.149674607916165</v>
      </c>
      <c r="E14" s="18">
        <v>14.779787228206786</v>
      </c>
      <c r="F14" s="6">
        <v>12429036.268</v>
      </c>
      <c r="G14" s="6">
        <v>12379779.20626</v>
      </c>
      <c r="H14" s="7">
        <v>-0.39630636420957144</v>
      </c>
      <c r="I14" s="18">
        <v>12.973341378244415</v>
      </c>
      <c r="J14" s="15">
        <v>18564644.22996</v>
      </c>
      <c r="K14" s="15">
        <v>18341222.55184</v>
      </c>
      <c r="L14" s="16">
        <v>-1.2034794491748784</v>
      </c>
      <c r="M14" s="17">
        <v>12.935317232916582</v>
      </c>
    </row>
    <row r="15" spans="1:13" ht="30" customHeight="1">
      <c r="A15" s="23" t="s">
        <v>40</v>
      </c>
      <c r="B15" s="6">
        <v>66448.28875</v>
      </c>
      <c r="C15" s="6">
        <v>80594.38376</v>
      </c>
      <c r="D15" s="7">
        <v>21.288877826819867</v>
      </c>
      <c r="E15" s="18">
        <v>0.6478915312147968</v>
      </c>
      <c r="F15" s="6">
        <v>822989.76511</v>
      </c>
      <c r="G15" s="6">
        <v>771553.92324</v>
      </c>
      <c r="H15" s="7">
        <v>-6.249876250055811</v>
      </c>
      <c r="I15" s="18">
        <v>0.8085469273034211</v>
      </c>
      <c r="J15" s="15">
        <v>1622525.82766</v>
      </c>
      <c r="K15" s="15">
        <v>1279867.34436</v>
      </c>
      <c r="L15" s="16">
        <v>-21.118830742693362</v>
      </c>
      <c r="M15" s="17">
        <v>0.9026383093359409</v>
      </c>
    </row>
    <row r="16" spans="1:13" ht="30" customHeight="1">
      <c r="A16" s="23" t="s">
        <v>41</v>
      </c>
      <c r="B16" s="6">
        <v>933431.56317</v>
      </c>
      <c r="C16" s="6">
        <v>1067367.29942</v>
      </c>
      <c r="D16" s="7">
        <v>14.34874730346002</v>
      </c>
      <c r="E16" s="18">
        <v>8.58047672464549</v>
      </c>
      <c r="F16" s="6">
        <v>7169694.41292</v>
      </c>
      <c r="G16" s="6">
        <v>7623313.64624</v>
      </c>
      <c r="H16" s="7">
        <v>6.326897733640704</v>
      </c>
      <c r="I16" s="18">
        <v>7.9888218293982725</v>
      </c>
      <c r="J16" s="15">
        <v>11049360.75635</v>
      </c>
      <c r="K16" s="15">
        <v>11483801.36405</v>
      </c>
      <c r="L16" s="16">
        <v>3.9318166659580838</v>
      </c>
      <c r="M16" s="17">
        <v>8.099057370027097</v>
      </c>
    </row>
    <row r="17" spans="1:13" ht="30" customHeight="1">
      <c r="A17" s="23" t="s">
        <v>42</v>
      </c>
      <c r="B17" s="6">
        <v>1685627.17911</v>
      </c>
      <c r="C17" s="6">
        <v>1880122.86214</v>
      </c>
      <c r="D17" s="7">
        <v>11.538475734159237</v>
      </c>
      <c r="E17" s="18">
        <v>15.114150927082303</v>
      </c>
      <c r="F17" s="6">
        <v>15593578.79085</v>
      </c>
      <c r="G17" s="6">
        <v>19082621.47694</v>
      </c>
      <c r="H17" s="7">
        <v>22.374868097227935</v>
      </c>
      <c r="I17" s="18">
        <v>19.99755881647522</v>
      </c>
      <c r="J17" s="15">
        <v>23583776.70374</v>
      </c>
      <c r="K17" s="15">
        <v>28012776.749</v>
      </c>
      <c r="L17" s="16">
        <v>18.779859141719378</v>
      </c>
      <c r="M17" s="17">
        <v>19.756270488459514</v>
      </c>
    </row>
    <row r="18" spans="1:13" s="5" customFormat="1" ht="39" customHeight="1" thickBot="1">
      <c r="A18" s="39" t="s">
        <v>29</v>
      </c>
      <c r="B18" s="40">
        <v>11117663.19036</v>
      </c>
      <c r="C18" s="40">
        <v>12439487.14824</v>
      </c>
      <c r="D18" s="41">
        <v>11.889404592020185</v>
      </c>
      <c r="E18" s="40">
        <v>100</v>
      </c>
      <c r="F18" s="40">
        <v>85232917.33320001</v>
      </c>
      <c r="G18" s="40">
        <v>95424754.85167</v>
      </c>
      <c r="H18" s="41">
        <v>11.957630733941867</v>
      </c>
      <c r="I18" s="40">
        <v>100</v>
      </c>
      <c r="J18" s="42">
        <v>130940787.38719998</v>
      </c>
      <c r="K18" s="42">
        <v>141791826.37413</v>
      </c>
      <c r="L18" s="43">
        <v>8.286981622344179</v>
      </c>
      <c r="M18" s="44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8" customHeight="1"/>
  <cols>
    <col min="1" max="1" width="10.140625" style="12" bestFit="1" customWidth="1"/>
    <col min="2" max="2" width="9.140625" style="12" customWidth="1"/>
    <col min="3" max="3" width="11.7109375" style="12" bestFit="1" customWidth="1"/>
    <col min="4" max="4" width="9.140625" style="12" customWidth="1"/>
    <col min="5" max="5" width="11.7109375" style="12" bestFit="1" customWidth="1"/>
    <col min="6" max="6" width="9.140625" style="12" customWidth="1"/>
    <col min="7" max="7" width="11.7109375" style="12" bestFit="1" customWidth="1"/>
    <col min="8" max="8" width="10.8515625" style="12" bestFit="1" customWidth="1"/>
    <col min="9" max="16384" width="9.140625" style="12" customWidth="1"/>
  </cols>
  <sheetData>
    <row r="1" spans="1:8" ht="18" customHeight="1">
      <c r="A1" s="113" t="s">
        <v>66</v>
      </c>
      <c r="B1" s="114"/>
      <c r="C1" s="114"/>
      <c r="D1" s="114"/>
      <c r="E1" s="114"/>
      <c r="F1" s="114"/>
      <c r="G1" s="114"/>
      <c r="H1" s="115"/>
    </row>
    <row r="2" spans="1:8" ht="18" customHeight="1">
      <c r="A2" s="116" t="s">
        <v>67</v>
      </c>
      <c r="B2" s="117"/>
      <c r="C2" s="117"/>
      <c r="D2" s="117"/>
      <c r="E2" s="117"/>
      <c r="F2" s="117"/>
      <c r="G2" s="117"/>
      <c r="H2" s="118"/>
    </row>
    <row r="3" spans="1:8" ht="18" customHeight="1">
      <c r="A3" s="116" t="s">
        <v>68</v>
      </c>
      <c r="B3" s="117"/>
      <c r="C3" s="117"/>
      <c r="D3" s="117"/>
      <c r="E3" s="117"/>
      <c r="F3" s="117"/>
      <c r="G3" s="117"/>
      <c r="H3" s="118"/>
    </row>
    <row r="4" spans="1:8" ht="18" customHeight="1">
      <c r="A4" s="85" t="s">
        <v>69</v>
      </c>
      <c r="B4" s="86"/>
      <c r="C4" s="86"/>
      <c r="D4" s="87"/>
      <c r="E4" s="87"/>
      <c r="F4" s="87"/>
      <c r="G4" s="87"/>
      <c r="H4" s="88" t="s">
        <v>70</v>
      </c>
    </row>
    <row r="5" spans="1:8" ht="18" customHeight="1">
      <c r="A5" s="89" t="s">
        <v>71</v>
      </c>
      <c r="B5" s="119">
        <v>2015</v>
      </c>
      <c r="C5" s="120"/>
      <c r="D5" s="119">
        <v>2016</v>
      </c>
      <c r="E5" s="120"/>
      <c r="F5" s="119">
        <v>2017</v>
      </c>
      <c r="G5" s="120"/>
      <c r="H5" s="90" t="s">
        <v>72</v>
      </c>
    </row>
    <row r="6" spans="1:8" ht="18" customHeight="1">
      <c r="A6" s="89"/>
      <c r="B6" s="91" t="s">
        <v>70</v>
      </c>
      <c r="C6" s="91" t="s">
        <v>73</v>
      </c>
      <c r="D6" s="91" t="s">
        <v>70</v>
      </c>
      <c r="E6" s="91" t="s">
        <v>73</v>
      </c>
      <c r="F6" s="91" t="s">
        <v>70</v>
      </c>
      <c r="G6" s="91" t="s">
        <v>73</v>
      </c>
      <c r="H6" s="92" t="s">
        <v>74</v>
      </c>
    </row>
    <row r="7" spans="1:8" ht="18" customHeight="1">
      <c r="A7" s="93" t="s">
        <v>75</v>
      </c>
      <c r="B7" s="94">
        <v>168350</v>
      </c>
      <c r="C7" s="94">
        <f>B7</f>
        <v>168350</v>
      </c>
      <c r="D7" s="94">
        <v>160277</v>
      </c>
      <c r="E7" s="94">
        <f>D7</f>
        <v>160277</v>
      </c>
      <c r="F7" s="94">
        <v>191930</v>
      </c>
      <c r="G7" s="94">
        <f>F7</f>
        <v>191930</v>
      </c>
      <c r="H7" s="95">
        <f aca="true" t="shared" si="0" ref="H7:H14">((F7-D7)/D7)*100</f>
        <v>19.748934656875285</v>
      </c>
    </row>
    <row r="8" spans="1:8" ht="18" customHeight="1">
      <c r="A8" s="93" t="s">
        <v>76</v>
      </c>
      <c r="B8" s="94">
        <v>158132</v>
      </c>
      <c r="C8" s="94">
        <f>C7+B8</f>
        <v>326482</v>
      </c>
      <c r="D8" s="94">
        <v>171581</v>
      </c>
      <c r="E8" s="94">
        <f>E7+D8</f>
        <v>331858</v>
      </c>
      <c r="F8" s="94">
        <v>175990</v>
      </c>
      <c r="G8" s="94">
        <f aca="true" t="shared" si="1" ref="G8:G14">G7+F8</f>
        <v>367920</v>
      </c>
      <c r="H8" s="95">
        <f t="shared" si="0"/>
        <v>2.569631835692763</v>
      </c>
    </row>
    <row r="9" spans="1:8" ht="18" customHeight="1">
      <c r="A9" s="93" t="s">
        <v>77</v>
      </c>
      <c r="B9" s="94">
        <v>164354</v>
      </c>
      <c r="C9" s="94">
        <f aca="true" t="shared" si="2" ref="C9:C18">C8+B9</f>
        <v>490836</v>
      </c>
      <c r="D9" s="94">
        <v>184062</v>
      </c>
      <c r="E9" s="94">
        <f aca="true" t="shared" si="3" ref="E9:E18">E8+D9</f>
        <v>515920</v>
      </c>
      <c r="F9" s="94">
        <v>207954</v>
      </c>
      <c r="G9" s="94">
        <f t="shared" si="1"/>
        <v>575874</v>
      </c>
      <c r="H9" s="95">
        <f t="shared" si="0"/>
        <v>12.980408775303973</v>
      </c>
    </row>
    <row r="10" spans="1:8" ht="18" customHeight="1">
      <c r="A10" s="93" t="s">
        <v>78</v>
      </c>
      <c r="B10" s="94">
        <v>182896</v>
      </c>
      <c r="C10" s="94">
        <f t="shared" si="2"/>
        <v>673732</v>
      </c>
      <c r="D10" s="94">
        <v>182629</v>
      </c>
      <c r="E10" s="94">
        <f t="shared" si="3"/>
        <v>698549</v>
      </c>
      <c r="F10" s="94">
        <v>188627</v>
      </c>
      <c r="G10" s="94">
        <f t="shared" si="1"/>
        <v>764501</v>
      </c>
      <c r="H10" s="95">
        <f t="shared" si="0"/>
        <v>3.284253869867327</v>
      </c>
    </row>
    <row r="11" spans="1:8" ht="18" customHeight="1">
      <c r="A11" s="93" t="s">
        <v>79</v>
      </c>
      <c r="B11" s="94">
        <v>176319</v>
      </c>
      <c r="C11" s="94">
        <f t="shared" si="2"/>
        <v>850051</v>
      </c>
      <c r="D11" s="94">
        <v>176678</v>
      </c>
      <c r="E11" s="94">
        <f t="shared" si="3"/>
        <v>875227</v>
      </c>
      <c r="F11" s="94">
        <v>204933</v>
      </c>
      <c r="G11" s="94">
        <f t="shared" si="1"/>
        <v>969434</v>
      </c>
      <c r="H11" s="96">
        <f t="shared" si="0"/>
        <v>15.992370300773157</v>
      </c>
    </row>
    <row r="12" spans="1:8" ht="18" customHeight="1">
      <c r="A12" s="93" t="s">
        <v>80</v>
      </c>
      <c r="B12" s="94">
        <v>171882</v>
      </c>
      <c r="C12" s="94">
        <f t="shared" si="2"/>
        <v>1021933</v>
      </c>
      <c r="D12" s="94">
        <v>189234</v>
      </c>
      <c r="E12" s="94">
        <f t="shared" si="3"/>
        <v>1064461</v>
      </c>
      <c r="F12" s="94">
        <v>204409</v>
      </c>
      <c r="G12" s="94">
        <f t="shared" si="1"/>
        <v>1173843</v>
      </c>
      <c r="H12" s="96">
        <f t="shared" si="0"/>
        <v>8.019172030396229</v>
      </c>
    </row>
    <row r="13" spans="1:8" ht="18" customHeight="1">
      <c r="A13" s="93" t="s">
        <v>65</v>
      </c>
      <c r="B13" s="94">
        <v>182743</v>
      </c>
      <c r="C13" s="94">
        <f t="shared" si="2"/>
        <v>1204676</v>
      </c>
      <c r="D13" s="94">
        <v>142863</v>
      </c>
      <c r="E13" s="94">
        <f t="shared" si="3"/>
        <v>1207324</v>
      </c>
      <c r="F13" s="94">
        <v>198180</v>
      </c>
      <c r="G13" s="94">
        <f t="shared" si="1"/>
        <v>1372023</v>
      </c>
      <c r="H13" s="96">
        <f t="shared" si="0"/>
        <v>38.72031246718885</v>
      </c>
    </row>
    <row r="14" spans="1:8" ht="18" customHeight="1">
      <c r="A14" s="93" t="s">
        <v>81</v>
      </c>
      <c r="B14" s="94">
        <v>181192</v>
      </c>
      <c r="C14" s="94">
        <f t="shared" si="2"/>
        <v>1385868</v>
      </c>
      <c r="D14" s="94">
        <v>196345</v>
      </c>
      <c r="E14" s="94">
        <f t="shared" si="3"/>
        <v>1403669</v>
      </c>
      <c r="F14" s="94">
        <v>224341</v>
      </c>
      <c r="G14" s="94">
        <f t="shared" si="1"/>
        <v>1596364</v>
      </c>
      <c r="H14" s="96">
        <f t="shared" si="0"/>
        <v>14.258575466653085</v>
      </c>
    </row>
    <row r="15" spans="1:8" ht="18" customHeight="1">
      <c r="A15" s="93" t="s">
        <v>82</v>
      </c>
      <c r="B15" s="97">
        <v>172872</v>
      </c>
      <c r="C15" s="94">
        <f t="shared" si="2"/>
        <v>1558740</v>
      </c>
      <c r="D15" s="94">
        <v>177612</v>
      </c>
      <c r="E15" s="94">
        <f t="shared" si="3"/>
        <v>1581281</v>
      </c>
      <c r="F15" s="94"/>
      <c r="G15" s="94"/>
      <c r="H15" s="96"/>
    </row>
    <row r="16" spans="1:8" ht="18" customHeight="1">
      <c r="A16" s="93" t="s">
        <v>83</v>
      </c>
      <c r="B16" s="94">
        <v>197016</v>
      </c>
      <c r="C16" s="94">
        <f t="shared" si="2"/>
        <v>1755756</v>
      </c>
      <c r="D16" s="94">
        <v>186635</v>
      </c>
      <c r="E16" s="94">
        <f t="shared" si="3"/>
        <v>1767916</v>
      </c>
      <c r="F16" s="94"/>
      <c r="G16" s="94"/>
      <c r="H16" s="96"/>
    </row>
    <row r="17" spans="1:8" ht="18" customHeight="1">
      <c r="A17" s="93" t="s">
        <v>84</v>
      </c>
      <c r="B17" s="94">
        <v>174296</v>
      </c>
      <c r="C17" s="94">
        <f t="shared" si="2"/>
        <v>1930052</v>
      </c>
      <c r="D17" s="98">
        <v>192069</v>
      </c>
      <c r="E17" s="94">
        <f t="shared" si="3"/>
        <v>1959985</v>
      </c>
      <c r="F17" s="98"/>
      <c r="G17" s="94"/>
      <c r="H17" s="96"/>
    </row>
    <row r="18" spans="1:8" ht="18" customHeight="1">
      <c r="A18" s="93" t="s">
        <v>85</v>
      </c>
      <c r="B18" s="94">
        <v>179238</v>
      </c>
      <c r="C18" s="94">
        <f t="shared" si="2"/>
        <v>2109290</v>
      </c>
      <c r="D18" s="94">
        <v>188087</v>
      </c>
      <c r="E18" s="94">
        <f t="shared" si="3"/>
        <v>2148072</v>
      </c>
      <c r="F18" s="94"/>
      <c r="G18" s="94"/>
      <c r="H18" s="99"/>
    </row>
    <row r="19" spans="1:8" ht="18" customHeight="1" thickBot="1">
      <c r="A19" s="100" t="s">
        <v>86</v>
      </c>
      <c r="B19" s="101">
        <f>SUM(B7:B18)</f>
        <v>2109290</v>
      </c>
      <c r="C19" s="102"/>
      <c r="D19" s="101">
        <f>SUM(D7:D18)</f>
        <v>2148072</v>
      </c>
      <c r="E19" s="103"/>
      <c r="F19" s="101">
        <f>SUM(F7:F18)</f>
        <v>1596364</v>
      </c>
      <c r="G19" s="103"/>
      <c r="H19" s="104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2017-03-01T19:27:22Z</cp:lastPrinted>
  <dcterms:created xsi:type="dcterms:W3CDTF">2010-11-12T12:53:26Z</dcterms:created>
  <dcterms:modified xsi:type="dcterms:W3CDTF">2017-09-05T12:04:27Z</dcterms:modified>
  <cp:category/>
  <cp:version/>
  <cp:contentType/>
  <cp:contentStatus/>
</cp:coreProperties>
</file>