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865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<sst xmlns="http://schemas.openxmlformats.org/spreadsheetml/2006/main" count="109" uniqueCount="86">
  <si>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</si>
  <si>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</si>
  <si>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</si>
  <si>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</si>
  <si>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</si>
  <si>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</si>
  <si>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</si>
  <si>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</si>
  <si>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</si>
  <si>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</si>
  <si>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</si>
  <si>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</si>
  <si>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</si>
  <si>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</si>
  <si>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</si>
  <si>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</si>
  <si>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</si>
  <si>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</si>
  <si>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</si>
  <si>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</si>
  <si>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</si>
  <si>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</si>
  <si>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</si>
  <si>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</si>
  <si>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</si>
  <si>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</si>
  <si>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</si>
  <si>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</si>
  <si>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</si>
  <si>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</si>
  <si>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</si>
  <si>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</si>
  <si>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</si>
  <si>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</si>
  <si>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</si>
  <si>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</si>
  <si>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</si>
  <si>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</si>
  <si>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</si>
  <si>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</si>
  <si>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</si>
  <si>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</si>
  <si>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</si>
  <si>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</si>
  <si>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</si>
  <si>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</si>
  <si>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</si>
  <si>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</si>
  <si>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</si>
  <si>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</si>
  <si>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</si>
  <si>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</si>
  <si>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</si>
  <si>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</si>
  <si>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</si>
  <si>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 xml:space="preserve"> 2015/2016</t>
  </si>
  <si>
    <t>JANUARY</t>
  </si>
  <si>
    <t>Export Value exempted from Exporter Associations’ Registration</t>
  </si>
  <si>
    <t>T O T A L (TİM+TUİK)</t>
  </si>
  <si>
    <t>Pay (2017) (%)</t>
  </si>
  <si>
    <t xml:space="preserve"> 2016/2017</t>
  </si>
  <si>
    <t>Pay (16-17) (%)</t>
  </si>
  <si>
    <t>01 JANUARY - 31 JANUARY</t>
  </si>
  <si>
    <t>01 FEBRUARY - 31 JANUARY</t>
  </si>
  <si>
    <t>Change (2016/2017) (%)</t>
  </si>
  <si>
    <t>Change   (15-16/16-17) (%)</t>
  </si>
  <si>
    <t>DENIZLI EXPORTERS' ASSOCIATION</t>
  </si>
  <si>
    <t>MONTHLY EXPORT REGISTRATION FIGURES</t>
  </si>
  <si>
    <t>(X 1.000 USA DOLLARS)</t>
  </si>
  <si>
    <t>MONTHLY</t>
  </si>
  <si>
    <t>CHANGE %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</si>
  <si>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</si>
  <si>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</si>
  <si>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</si>
  <si>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</si>
  <si>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</si>
  <si>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</si>
  <si>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</si>
  <si>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</si>
  <si>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</si>
  <si>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</si>
  <si>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</si>
  <si>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</si>
  <si>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</si>
  <si>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</si>
  <si>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2016/2017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</si>
</sst>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[$¥€-2]\ #,##0.00_);[Red]\([$€-2]\ #,##0.00\)"/>
  </numFmts>
  <fonts count="3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b/>
      <sz val="10"/>
      <color indexed="8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sz val="10"/>
      <color indexed="10"/>
      <name val="Arial"/>
      <family val="0"/>
    </font>
    <font>
      <b/>
      <sz val="8"/>
      <color indexed="10"/>
      <name val="Arial"/>
      <family val="0"/>
    </font>
    <font>
      <b/>
      <sz val="8"/>
      <color indexed="12"/>
      <name val="Arial"/>
      <family val="0"/>
    </font>
    <font>
      <b/>
      <sz val="9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7" borderId="6" applyNumberFormat="0" applyAlignment="0" applyProtection="0"/>
    <xf numFmtId="0" fontId="24" fillId="16" borderId="6" applyNumberFormat="0" applyAlignment="0" applyProtection="0"/>
    <xf numFmtId="0" fontId="25" fillId="17" borderId="7" applyNumberFormat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18" borderId="8" applyNumberFormat="0" applyFont="0" applyAlignment="0" applyProtection="0"/>
    <xf numFmtId="0" fontId="28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94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0" fontId="5" fillId="24" borderId="11" xfId="0" applyFont="1" applyFill="1" applyBorder="1" applyAlignment="1">
      <alignment vertical="center" wrapText="1"/>
    </xf>
    <xf numFmtId="194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194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194" fontId="3" fillId="0" borderId="13" xfId="0" applyNumberFormat="1" applyFont="1" applyBorder="1" applyAlignment="1">
      <alignment horizontal="right" vertical="center"/>
    </xf>
    <xf numFmtId="194" fontId="3" fillId="0" borderId="14" xfId="0" applyNumberFormat="1" applyFont="1" applyBorder="1" applyAlignment="1">
      <alignment horizontal="right" vertical="center"/>
    </xf>
    <xf numFmtId="3" fontId="13" fillId="24" borderId="10" xfId="0" applyNumberFormat="1" applyFont="1" applyFill="1" applyBorder="1" applyAlignment="1">
      <alignment horizontal="right" vertical="center"/>
    </xf>
    <xf numFmtId="2" fontId="3" fillId="24" borderId="10" xfId="0" applyNumberFormat="1" applyFont="1" applyFill="1" applyBorder="1" applyAlignment="1">
      <alignment horizontal="center" vertical="center" wrapText="1"/>
    </xf>
    <xf numFmtId="2" fontId="3" fillId="24" borderId="12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left" vertical="center"/>
    </xf>
    <xf numFmtId="3" fontId="3" fillId="24" borderId="10" xfId="0" applyNumberFormat="1" applyFont="1" applyFill="1" applyBorder="1" applyAlignment="1" quotePrefix="1">
      <alignment horizontal="center" vertical="center"/>
    </xf>
    <xf numFmtId="3" fontId="31" fillId="24" borderId="10" xfId="0" applyNumberFormat="1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left" vertical="center"/>
    </xf>
    <xf numFmtId="0" fontId="31" fillId="24" borderId="11" xfId="52" applyFont="1" applyFill="1" applyBorder="1" applyAlignment="1">
      <alignment horizontal="left" vertical="center"/>
      <protection/>
    </xf>
    <xf numFmtId="0" fontId="31" fillId="24" borderId="0" xfId="0" applyFont="1" applyFill="1" applyBorder="1" applyAlignment="1">
      <alignment horizontal="left" vertical="center"/>
    </xf>
    <xf numFmtId="0" fontId="4" fillId="24" borderId="11" xfId="52" applyFont="1" applyFill="1" applyBorder="1" applyAlignment="1">
      <alignment horizontal="left" vertical="center"/>
      <protection/>
    </xf>
    <xf numFmtId="0" fontId="4" fillId="24" borderId="11" xfId="52" applyFont="1" applyFill="1" applyBorder="1" applyAlignment="1">
      <alignment horizontal="left" vertical="center" wrapText="1"/>
      <protection/>
    </xf>
    <xf numFmtId="2" fontId="31" fillId="24" borderId="10" xfId="0" applyNumberFormat="1" applyFont="1" applyFill="1" applyBorder="1" applyAlignment="1">
      <alignment horizontal="right" vertical="center"/>
    </xf>
    <xf numFmtId="2" fontId="31" fillId="24" borderId="12" xfId="0" applyNumberFormat="1" applyFont="1" applyFill="1" applyBorder="1" applyAlignment="1">
      <alignment horizontal="right" vertical="center"/>
    </xf>
    <xf numFmtId="2" fontId="13" fillId="24" borderId="10" xfId="0" applyNumberFormat="1" applyFont="1" applyFill="1" applyBorder="1" applyAlignment="1">
      <alignment horizontal="right" vertical="center"/>
    </xf>
    <xf numFmtId="2" fontId="13" fillId="24" borderId="12" xfId="0" applyNumberFormat="1" applyFont="1" applyFill="1" applyBorder="1" applyAlignment="1">
      <alignment horizontal="right" vertical="center"/>
    </xf>
    <xf numFmtId="3" fontId="4" fillId="24" borderId="0" xfId="0" applyNumberFormat="1" applyFont="1" applyFill="1" applyBorder="1" applyAlignment="1">
      <alignment horizontal="right" vertical="center"/>
    </xf>
    <xf numFmtId="2" fontId="4" fillId="24" borderId="0" xfId="0" applyNumberFormat="1" applyFont="1" applyFill="1" applyBorder="1" applyAlignment="1">
      <alignment horizontal="right" vertical="center"/>
    </xf>
    <xf numFmtId="0" fontId="3" fillId="24" borderId="11" xfId="52" applyFont="1" applyFill="1" applyBorder="1" applyAlignment="1">
      <alignment horizontal="left" vertical="center"/>
      <protection/>
    </xf>
    <xf numFmtId="3" fontId="11" fillId="24" borderId="10" xfId="0" applyNumberFormat="1" applyFont="1" applyFill="1" applyBorder="1" applyAlignment="1">
      <alignment horizontal="right" vertical="center"/>
    </xf>
    <xf numFmtId="2" fontId="11" fillId="24" borderId="10" xfId="0" applyNumberFormat="1" applyFont="1" applyFill="1" applyBorder="1" applyAlignment="1">
      <alignment horizontal="right" vertical="center"/>
    </xf>
    <xf numFmtId="1" fontId="11" fillId="24" borderId="10" xfId="0" applyNumberFormat="1" applyFont="1" applyFill="1" applyBorder="1" applyAlignment="1">
      <alignment horizontal="right" vertical="center"/>
    </xf>
    <xf numFmtId="1" fontId="11" fillId="24" borderId="12" xfId="0" applyNumberFormat="1" applyFont="1" applyFill="1" applyBorder="1" applyAlignment="1">
      <alignment horizontal="right" vertical="center"/>
    </xf>
    <xf numFmtId="2" fontId="11" fillId="24" borderId="12" xfId="0" applyNumberFormat="1" applyFont="1" applyFill="1" applyBorder="1" applyAlignment="1">
      <alignment horizontal="right" vertical="center"/>
    </xf>
    <xf numFmtId="0" fontId="11" fillId="0" borderId="15" xfId="51" applyFont="1" applyFill="1" applyBorder="1" applyAlignment="1">
      <alignment horizontal="left" vertical="center"/>
      <protection/>
    </xf>
    <xf numFmtId="3" fontId="3" fillId="24" borderId="13" xfId="0" applyNumberFormat="1" applyFont="1" applyFill="1" applyBorder="1" applyAlignment="1">
      <alignment horizontal="right" vertical="center"/>
    </xf>
    <xf numFmtId="2" fontId="3" fillId="24" borderId="13" xfId="0" applyNumberFormat="1" applyFont="1" applyFill="1" applyBorder="1" applyAlignment="1">
      <alignment horizontal="right" vertical="center"/>
    </xf>
    <xf numFmtId="1" fontId="3" fillId="24" borderId="13" xfId="0" applyNumberFormat="1" applyFont="1" applyFill="1" applyBorder="1" applyAlignment="1">
      <alignment horizontal="right" vertical="center"/>
    </xf>
    <xf numFmtId="1" fontId="3" fillId="24" borderId="14" xfId="0" applyNumberFormat="1" applyFont="1" applyFill="1" applyBorder="1" applyAlignment="1">
      <alignment horizontal="right" vertical="center"/>
    </xf>
    <xf numFmtId="3" fontId="3" fillId="24" borderId="16" xfId="0" applyNumberFormat="1" applyFont="1" applyFill="1" applyBorder="1" applyAlignment="1">
      <alignment horizontal="center" vertical="center"/>
    </xf>
    <xf numFmtId="3" fontId="3" fillId="24" borderId="17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18" xfId="52" applyFont="1" applyFill="1" applyBorder="1" applyAlignment="1">
      <alignment horizontal="left" vertical="center" wrapText="1"/>
      <protection/>
    </xf>
    <xf numFmtId="0" fontId="3" fillId="24" borderId="11" xfId="52" applyFont="1" applyFill="1" applyBorder="1" applyAlignment="1">
      <alignment horizontal="left" vertical="center" wrapText="1"/>
      <protection/>
    </xf>
    <xf numFmtId="0" fontId="3" fillId="24" borderId="19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vertical="center" wrapText="1"/>
    </xf>
    <xf numFmtId="0" fontId="29" fillId="24" borderId="20" xfId="0" applyFont="1" applyFill="1" applyBorder="1" applyAlignment="1" quotePrefix="1">
      <alignment horizontal="center"/>
    </xf>
    <xf numFmtId="0" fontId="29" fillId="24" borderId="21" xfId="0" applyFont="1" applyFill="1" applyBorder="1" applyAlignment="1" quotePrefix="1">
      <alignment horizontal="center"/>
    </xf>
    <xf numFmtId="0" fontId="29" fillId="24" borderId="22" xfId="0" applyFont="1" applyFill="1" applyBorder="1" applyAlignment="1" quotePrefix="1">
      <alignment horizontal="center"/>
    </xf>
    <xf numFmtId="0" fontId="29" fillId="0" borderId="19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3" fontId="14" fillId="0" borderId="19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29" fillId="0" borderId="24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29" fillId="0" borderId="25" xfId="0" applyFont="1" applyBorder="1" applyAlignment="1" quotePrefix="1">
      <alignment horizontal="center"/>
    </xf>
    <xf numFmtId="0" fontId="29" fillId="0" borderId="26" xfId="0" applyFont="1" applyBorder="1" applyAlignment="1" quotePrefix="1">
      <alignment horizontal="center"/>
    </xf>
    <xf numFmtId="0" fontId="29" fillId="0" borderId="27" xfId="0" applyFont="1" applyBorder="1" applyAlignment="1" quotePrefix="1">
      <alignment horizontal="center"/>
    </xf>
    <xf numFmtId="0" fontId="29" fillId="0" borderId="10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11" xfId="0" applyFont="1" applyBorder="1" applyAlignment="1">
      <alignment/>
    </xf>
    <xf numFmtId="3" fontId="14" fillId="0" borderId="29" xfId="0" applyNumberFormat="1" applyFont="1" applyBorder="1" applyAlignment="1">
      <alignment horizontal="right"/>
    </xf>
    <xf numFmtId="3" fontId="14" fillId="0" borderId="30" xfId="0" applyNumberFormat="1" applyFont="1" applyBorder="1" applyAlignment="1">
      <alignment horizontal="right"/>
    </xf>
    <xf numFmtId="194" fontId="14" fillId="0" borderId="28" xfId="0" applyNumberFormat="1" applyFont="1" applyBorder="1" applyAlignment="1">
      <alignment horizontal="right"/>
    </xf>
    <xf numFmtId="3" fontId="14" fillId="0" borderId="31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29" fillId="0" borderId="11" xfId="0" applyFont="1" applyBorder="1" applyAlignment="1" quotePrefix="1">
      <alignment horizontal="left"/>
    </xf>
    <xf numFmtId="0" fontId="29" fillId="0" borderId="15" xfId="0" applyFont="1" applyBorder="1" applyAlignment="1">
      <alignment/>
    </xf>
    <xf numFmtId="3" fontId="29" fillId="0" borderId="32" xfId="0" applyNumberFormat="1" applyFont="1" applyBorder="1" applyAlignment="1">
      <alignment horizontal="right"/>
    </xf>
    <xf numFmtId="3" fontId="14" fillId="0" borderId="33" xfId="0" applyNumberFormat="1" applyFont="1" applyBorder="1" applyAlignment="1">
      <alignment horizontal="right"/>
    </xf>
    <xf numFmtId="3" fontId="14" fillId="0" borderId="34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_MAYIS_2009_İHRACAT_RAKAMLARI" xfId="51"/>
    <cellStyle name="Normal_SECTOR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DENIZLI EXPORTERS' ASSOCIATION
MONTHLY EXPORT REGISTRATION FIGURES
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375"/>
          <c:w val="0.8105"/>
          <c:h val="0.8455"/>
        </c:manualLayout>
      </c:layout>
      <c:lineChart>
        <c:grouping val="standard"/>
        <c:varyColors val="0"/>
        <c:ser>
          <c:idx val="1"/>
          <c:order val="0"/>
          <c:tx>
            <c:strRef>
              <c:f>'[1]İNGİLİZ1'!$M$6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'[1]İNGİLİZ1'!$L$7:$L$19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'[1]İNGİLİZ1'!$M$7:$M$19</c:f>
              <c:numCache>
                <c:ptCount val="13"/>
                <c:pt idx="0">
                  <c:v>195004</c:v>
                </c:pt>
                <c:pt idx="1">
                  <c:v>168350</c:v>
                </c:pt>
                <c:pt idx="2">
                  <c:v>158132</c:v>
                </c:pt>
                <c:pt idx="3">
                  <c:v>164354</c:v>
                </c:pt>
                <c:pt idx="4">
                  <c:v>182896</c:v>
                </c:pt>
                <c:pt idx="5">
                  <c:v>176319</c:v>
                </c:pt>
                <c:pt idx="6">
                  <c:v>171882</c:v>
                </c:pt>
                <c:pt idx="7">
                  <c:v>182743</c:v>
                </c:pt>
                <c:pt idx="8">
                  <c:v>181192</c:v>
                </c:pt>
                <c:pt idx="9">
                  <c:v>172872</c:v>
                </c:pt>
                <c:pt idx="10">
                  <c:v>197016</c:v>
                </c:pt>
                <c:pt idx="11">
                  <c:v>174296</c:v>
                </c:pt>
                <c:pt idx="12">
                  <c:v>179238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'[1]İNGİLİZ1'!$N$6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'[1]İNGİLİZ1'!$L$7:$L$19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'[1]İNGİLİZ1'!$N$7:$N$19</c:f>
              <c:numCache>
                <c:ptCount val="13"/>
                <c:pt idx="0">
                  <c:v>179238</c:v>
                </c:pt>
                <c:pt idx="1">
                  <c:v>160295</c:v>
                </c:pt>
                <c:pt idx="2">
                  <c:v>171581</c:v>
                </c:pt>
                <c:pt idx="3">
                  <c:v>184075</c:v>
                </c:pt>
                <c:pt idx="4">
                  <c:v>182747</c:v>
                </c:pt>
                <c:pt idx="5">
                  <c:v>176682</c:v>
                </c:pt>
                <c:pt idx="6">
                  <c:v>189245</c:v>
                </c:pt>
                <c:pt idx="7">
                  <c:v>142893</c:v>
                </c:pt>
                <c:pt idx="8">
                  <c:v>196365</c:v>
                </c:pt>
                <c:pt idx="9">
                  <c:v>177638</c:v>
                </c:pt>
                <c:pt idx="10">
                  <c:v>186745</c:v>
                </c:pt>
                <c:pt idx="11">
                  <c:v>192169</c:v>
                </c:pt>
                <c:pt idx="12">
                  <c:v>188310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'[1]İNGİLİZ1'!$O$6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'[1]İNGİLİZ1'!$L$7:$L$19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'[1]İNGİLİZ1'!$O$7:$O$19</c:f>
              <c:numCache>
                <c:ptCount val="13"/>
                <c:pt idx="0">
                  <c:v>188310</c:v>
                </c:pt>
                <c:pt idx="1">
                  <c:v>192276</c:v>
                </c:pt>
              </c:numCache>
            </c:numRef>
          </c:val>
          <c:smooth val="0"/>
        </c:ser>
        <c:marker val="1"/>
        <c:axId val="42697437"/>
        <c:axId val="24230946"/>
      </c:lineChart>
      <c:catAx>
        <c:axId val="426974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230946"/>
        <c:crosses val="autoZero"/>
        <c:auto val="0"/>
        <c:lblOffset val="100"/>
        <c:tickLblSkip val="1"/>
        <c:noMultiLvlLbl val="0"/>
      </c:catAx>
      <c:valAx>
        <c:axId val="24230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( X 1.000 US DOLLARS ) .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697437"/>
        <c:crossesAt val="1"/>
        <c:crossBetween val="midCat"/>
        <c:dispUnits/>
      </c:valAx>
      <c:spPr>
        <a:pattFill prst="pct5">
          <a:fgClr>
            <a:srgbClr val="FFCC99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4655"/>
          <c:w val="0.1337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7</xdr:col>
      <xdr:colOff>685800</xdr:colOff>
      <xdr:row>42</xdr:row>
      <xdr:rowOff>95250</xdr:rowOff>
    </xdr:to>
    <xdr:graphicFrame>
      <xdr:nvGraphicFramePr>
        <xdr:cNvPr id="1" name="Chart 2"/>
        <xdr:cNvGraphicFramePr/>
      </xdr:nvGraphicFramePr>
      <xdr:xfrm>
        <a:off x="0" y="4000500"/>
        <a:ext cx="61341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bkayitOR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  <sheetDataSet>
      <sheetData sheetId="0">
        <row r="7">
          <cell r="B7">
            <v>168350</v>
          </cell>
          <cell r="D7">
            <v>160295</v>
          </cell>
          <cell r="F7">
            <v>192276</v>
          </cell>
          <cell r="G7">
            <v>192276</v>
          </cell>
        </row>
        <row r="8">
          <cell r="B8">
            <v>158132</v>
          </cell>
          <cell r="D8">
            <v>171581</v>
          </cell>
        </row>
        <row r="9">
          <cell r="B9">
            <v>164354</v>
          </cell>
          <cell r="D9">
            <v>184075</v>
          </cell>
        </row>
        <row r="10">
          <cell r="B10">
            <v>182896</v>
          </cell>
          <cell r="D10">
            <v>182747</v>
          </cell>
        </row>
        <row r="11">
          <cell r="B11">
            <v>176319</v>
          </cell>
          <cell r="D11">
            <v>176682</v>
          </cell>
        </row>
        <row r="12">
          <cell r="B12">
            <v>171882</v>
          </cell>
          <cell r="D12">
            <v>189245</v>
          </cell>
        </row>
        <row r="13">
          <cell r="B13">
            <v>182743</v>
          </cell>
          <cell r="D13">
            <v>142893</v>
          </cell>
        </row>
        <row r="14">
          <cell r="B14">
            <v>181192</v>
          </cell>
          <cell r="D14">
            <v>196365</v>
          </cell>
        </row>
        <row r="15">
          <cell r="B15">
            <v>172872</v>
          </cell>
          <cell r="D15">
            <v>177638</v>
          </cell>
        </row>
        <row r="16">
          <cell r="B16">
            <v>197016</v>
          </cell>
          <cell r="D16">
            <v>186745</v>
          </cell>
        </row>
        <row r="17">
          <cell r="B17">
            <v>174296</v>
          </cell>
          <cell r="D17">
            <v>192169</v>
          </cell>
        </row>
        <row r="18">
          <cell r="B18">
            <v>179238</v>
          </cell>
          <cell r="D18">
            <v>188310</v>
          </cell>
        </row>
      </sheetData>
      <sheetData sheetId="2">
        <row r="6">
          <cell r="M6">
            <v>2015</v>
          </cell>
          <cell r="N6">
            <v>2016</v>
          </cell>
          <cell r="O6">
            <v>2017</v>
          </cell>
        </row>
        <row r="7">
          <cell r="M7">
            <v>195004</v>
          </cell>
          <cell r="N7">
            <v>179238</v>
          </cell>
          <cell r="O7">
            <v>188310</v>
          </cell>
        </row>
        <row r="8">
          <cell r="L8" t="str">
            <v>JANUARY</v>
          </cell>
          <cell r="M8">
            <v>168350</v>
          </cell>
          <cell r="N8">
            <v>160295</v>
          </cell>
          <cell r="O8">
            <v>192276</v>
          </cell>
        </row>
        <row r="9">
          <cell r="L9" t="str">
            <v>FEBRUARY</v>
          </cell>
          <cell r="M9">
            <v>158132</v>
          </cell>
          <cell r="N9">
            <v>171581</v>
          </cell>
        </row>
        <row r="10">
          <cell r="L10" t="str">
            <v>MARCH</v>
          </cell>
          <cell r="M10">
            <v>164354</v>
          </cell>
          <cell r="N10">
            <v>184075</v>
          </cell>
        </row>
        <row r="11">
          <cell r="L11" t="str">
            <v>APRIL</v>
          </cell>
          <cell r="M11">
            <v>182896</v>
          </cell>
          <cell r="N11">
            <v>182747</v>
          </cell>
        </row>
        <row r="12">
          <cell r="L12" t="str">
            <v>MAY</v>
          </cell>
          <cell r="M12">
            <v>176319</v>
          </cell>
          <cell r="N12">
            <v>176682</v>
          </cell>
        </row>
        <row r="13">
          <cell r="L13" t="str">
            <v>JUNE</v>
          </cell>
          <cell r="M13">
            <v>171882</v>
          </cell>
          <cell r="N13">
            <v>189245</v>
          </cell>
        </row>
        <row r="14">
          <cell r="L14" t="str">
            <v>JULY</v>
          </cell>
          <cell r="M14">
            <v>182743</v>
          </cell>
          <cell r="N14">
            <v>142893</v>
          </cell>
        </row>
        <row r="15">
          <cell r="L15" t="str">
            <v>AUGUST</v>
          </cell>
          <cell r="M15">
            <v>181192</v>
          </cell>
          <cell r="N15">
            <v>196365</v>
          </cell>
        </row>
        <row r="16">
          <cell r="L16" t="str">
            <v>SEPTEMBER</v>
          </cell>
          <cell r="M16">
            <v>172872</v>
          </cell>
          <cell r="N16">
            <v>177638</v>
          </cell>
        </row>
        <row r="17">
          <cell r="L17" t="str">
            <v>OCTOBER</v>
          </cell>
          <cell r="M17">
            <v>197016</v>
          </cell>
          <cell r="N17">
            <v>186745</v>
          </cell>
        </row>
        <row r="18">
          <cell r="L18" t="str">
            <v>NOVEMBER</v>
          </cell>
          <cell r="M18">
            <v>174296</v>
          </cell>
          <cell r="N18">
            <v>192169</v>
          </cell>
        </row>
        <row r="19">
          <cell r="L19" t="str">
            <v>DECEMBER</v>
          </cell>
          <cell r="M19">
            <v>179238</v>
          </cell>
          <cell r="N19">
            <v>188310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2" bestFit="1" customWidth="1"/>
    <col min="2" max="3" width="9.57421875" style="31" customWidth="1"/>
    <col min="4" max="4" width="9.57421875" style="32" customWidth="1"/>
    <col min="5" max="5" width="7.8515625" style="32" customWidth="1"/>
    <col min="6" max="7" width="11.140625" style="31" customWidth="1"/>
    <col min="8" max="8" width="9.421875" style="32" customWidth="1"/>
    <col min="9" max="9" width="7.8515625" style="32" customWidth="1"/>
    <col min="10" max="11" width="9.57421875" style="31" bestFit="1" customWidth="1"/>
    <col min="12" max="12" width="9.57421875" style="32" customWidth="1"/>
    <col min="13" max="13" width="6.28125" style="32" customWidth="1"/>
    <col min="14" max="14" width="7.28125" style="22" customWidth="1"/>
    <col min="15" max="15" width="6.421875" style="22" customWidth="1"/>
    <col min="16" max="16384" width="9.140625" style="22" customWidth="1"/>
  </cols>
  <sheetData>
    <row r="1" spans="1:13" ht="25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5.5" customHeight="1" thickBo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7.5" customHeight="1">
      <c r="A3" s="47" t="s">
        <v>2</v>
      </c>
      <c r="B3" s="44" t="s">
        <v>56</v>
      </c>
      <c r="C3" s="44"/>
      <c r="D3" s="44"/>
      <c r="E3" s="44"/>
      <c r="F3" s="44" t="s">
        <v>62</v>
      </c>
      <c r="G3" s="44"/>
      <c r="H3" s="44"/>
      <c r="I3" s="44"/>
      <c r="J3" s="44" t="s">
        <v>63</v>
      </c>
      <c r="K3" s="44"/>
      <c r="L3" s="44"/>
      <c r="M3" s="45"/>
    </row>
    <row r="4" spans="1:13" ht="33.75">
      <c r="A4" s="48"/>
      <c r="B4" s="18">
        <v>2016</v>
      </c>
      <c r="C4" s="18">
        <v>2017</v>
      </c>
      <c r="D4" s="16" t="s">
        <v>64</v>
      </c>
      <c r="E4" s="16" t="s">
        <v>59</v>
      </c>
      <c r="F4" s="18">
        <v>2016</v>
      </c>
      <c r="G4" s="18">
        <v>2017</v>
      </c>
      <c r="H4" s="16" t="s">
        <v>64</v>
      </c>
      <c r="I4" s="16" t="s">
        <v>59</v>
      </c>
      <c r="J4" s="20" t="s">
        <v>55</v>
      </c>
      <c r="K4" s="20" t="s">
        <v>60</v>
      </c>
      <c r="L4" s="16" t="s">
        <v>65</v>
      </c>
      <c r="M4" s="17" t="s">
        <v>61</v>
      </c>
    </row>
    <row r="5" spans="1:13" s="24" customFormat="1" ht="19.5" customHeight="1">
      <c r="A5" s="23" t="s">
        <v>3</v>
      </c>
      <c r="B5" s="21">
        <v>1452230.23653</v>
      </c>
      <c r="C5" s="21">
        <v>1661215.9745799997</v>
      </c>
      <c r="D5" s="27">
        <v>14.390675307061226</v>
      </c>
      <c r="E5" s="27">
        <v>15.778956709794794</v>
      </c>
      <c r="F5" s="21">
        <v>1452230.23653</v>
      </c>
      <c r="G5" s="21">
        <v>1661215.9745799997</v>
      </c>
      <c r="H5" s="27">
        <v>14.390675307061226</v>
      </c>
      <c r="I5" s="27">
        <v>15.778956709794794</v>
      </c>
      <c r="J5" s="21">
        <v>20246015.83689</v>
      </c>
      <c r="K5" s="21">
        <v>20432192.923</v>
      </c>
      <c r="L5" s="27">
        <v>0.9195739428928467</v>
      </c>
      <c r="M5" s="28">
        <v>14.229771922380117</v>
      </c>
    </row>
    <row r="6" spans="1:13" ht="19.5" customHeight="1">
      <c r="A6" s="25" t="s">
        <v>4</v>
      </c>
      <c r="B6" s="15">
        <v>1045897.88113</v>
      </c>
      <c r="C6" s="15">
        <v>1176582.1313999998</v>
      </c>
      <c r="D6" s="29">
        <v>12.494934030156662</v>
      </c>
      <c r="E6" s="29">
        <v>11.175692264560894</v>
      </c>
      <c r="F6" s="15">
        <v>1045897.88113</v>
      </c>
      <c r="G6" s="15">
        <v>1176582.1313999998</v>
      </c>
      <c r="H6" s="29">
        <v>12.494934030156662</v>
      </c>
      <c r="I6" s="29">
        <v>11.175692264560894</v>
      </c>
      <c r="J6" s="15">
        <v>14593850.78356</v>
      </c>
      <c r="K6" s="15">
        <v>14360753.03768</v>
      </c>
      <c r="L6" s="29">
        <v>-1.5972326244597852</v>
      </c>
      <c r="M6" s="30">
        <v>10.00138561386536</v>
      </c>
    </row>
    <row r="7" spans="1:13" ht="19.5" customHeight="1">
      <c r="A7" s="25" t="s">
        <v>5</v>
      </c>
      <c r="B7" s="15">
        <v>460617.42556</v>
      </c>
      <c r="C7" s="15">
        <v>525488.7227</v>
      </c>
      <c r="D7" s="29">
        <v>14.08355254062135</v>
      </c>
      <c r="E7" s="29">
        <v>4.991321979711288</v>
      </c>
      <c r="F7" s="15">
        <v>460617.42556</v>
      </c>
      <c r="G7" s="15">
        <v>525488.7227</v>
      </c>
      <c r="H7" s="29">
        <v>14.08355254062135</v>
      </c>
      <c r="I7" s="29">
        <v>4.991321979711288</v>
      </c>
      <c r="J7" s="15">
        <v>6021484.01008</v>
      </c>
      <c r="K7" s="15">
        <v>6425777.09087</v>
      </c>
      <c r="L7" s="29">
        <v>6.714176772921941</v>
      </c>
      <c r="M7" s="30">
        <v>4.475160486773136</v>
      </c>
    </row>
    <row r="8" spans="1:13" ht="19.5" customHeight="1">
      <c r="A8" s="25" t="s">
        <v>6</v>
      </c>
      <c r="B8" s="15">
        <v>133664.50293</v>
      </c>
      <c r="C8" s="15">
        <v>195264.86754</v>
      </c>
      <c r="D8" s="29">
        <v>46.0858068220701</v>
      </c>
      <c r="E8" s="29">
        <v>1.8547112109468213</v>
      </c>
      <c r="F8" s="15">
        <v>133664.50293</v>
      </c>
      <c r="G8" s="15">
        <v>195264.86754</v>
      </c>
      <c r="H8" s="29">
        <v>46.0858068220701</v>
      </c>
      <c r="I8" s="29">
        <v>1.8547112109468213</v>
      </c>
      <c r="J8" s="15">
        <v>2000751.78321</v>
      </c>
      <c r="K8" s="15">
        <v>2040472.67075</v>
      </c>
      <c r="L8" s="29">
        <v>1.985298120103232</v>
      </c>
      <c r="M8" s="30">
        <v>1.4210643384214448</v>
      </c>
    </row>
    <row r="9" spans="1:13" ht="19.5" customHeight="1">
      <c r="A9" s="25" t="s">
        <v>7</v>
      </c>
      <c r="B9" s="15">
        <v>82387.49818</v>
      </c>
      <c r="C9" s="15">
        <v>98603.98764</v>
      </c>
      <c r="D9" s="29">
        <v>19.683192011208142</v>
      </c>
      <c r="E9" s="29">
        <v>0.936583849537124</v>
      </c>
      <c r="F9" s="15">
        <v>82387.49818</v>
      </c>
      <c r="G9" s="15">
        <v>98603.98764</v>
      </c>
      <c r="H9" s="29">
        <v>19.683192011208142</v>
      </c>
      <c r="I9" s="29">
        <v>0.936583849537124</v>
      </c>
      <c r="J9" s="15">
        <v>1301577.03651</v>
      </c>
      <c r="K9" s="15">
        <v>1338101.45343</v>
      </c>
      <c r="L9" s="29">
        <v>2.80616635784657</v>
      </c>
      <c r="M9" s="30">
        <v>0.9319057706175242</v>
      </c>
    </row>
    <row r="10" spans="1:13" ht="19.5" customHeight="1">
      <c r="A10" s="25" t="s">
        <v>8</v>
      </c>
      <c r="B10" s="15">
        <v>89731.46513</v>
      </c>
      <c r="C10" s="15">
        <v>96608.67211</v>
      </c>
      <c r="D10" s="29">
        <v>7.664208948373384</v>
      </c>
      <c r="E10" s="29">
        <v>0.9176314689604735</v>
      </c>
      <c r="F10" s="15">
        <v>89731.46513</v>
      </c>
      <c r="G10" s="15">
        <v>96608.67211</v>
      </c>
      <c r="H10" s="29">
        <v>7.664208948373384</v>
      </c>
      <c r="I10" s="29">
        <v>0.9176314689604735</v>
      </c>
      <c r="J10" s="15">
        <v>1332648.95299</v>
      </c>
      <c r="K10" s="15">
        <v>1305029.72797</v>
      </c>
      <c r="L10" s="29">
        <v>-2.072505663102957</v>
      </c>
      <c r="M10" s="30">
        <v>0.9088733378214524</v>
      </c>
    </row>
    <row r="11" spans="1:13" ht="19.5" customHeight="1">
      <c r="A11" s="25" t="s">
        <v>9</v>
      </c>
      <c r="B11" s="15">
        <v>178413.55434</v>
      </c>
      <c r="C11" s="15">
        <v>155796.04848</v>
      </c>
      <c r="D11" s="29">
        <v>-12.677010972438882</v>
      </c>
      <c r="E11" s="29">
        <v>1.4798190856216247</v>
      </c>
      <c r="F11" s="15">
        <v>178413.55434</v>
      </c>
      <c r="G11" s="15">
        <v>155796.04848</v>
      </c>
      <c r="H11" s="29">
        <v>-12.677010972438882</v>
      </c>
      <c r="I11" s="29">
        <v>1.4798190856216247</v>
      </c>
      <c r="J11" s="15">
        <v>2758692.29439</v>
      </c>
      <c r="K11" s="15">
        <v>1965119.33277</v>
      </c>
      <c r="L11" s="29">
        <v>-28.766273180730884</v>
      </c>
      <c r="M11" s="30">
        <v>1.368585350136325</v>
      </c>
    </row>
    <row r="12" spans="1:13" ht="19.5" customHeight="1">
      <c r="A12" s="25" t="s">
        <v>10</v>
      </c>
      <c r="B12" s="15">
        <v>10191.50766</v>
      </c>
      <c r="C12" s="15">
        <v>25097.2565</v>
      </c>
      <c r="D12" s="29">
        <v>146.25656318252723</v>
      </c>
      <c r="E12" s="29">
        <v>0.23838473137018662</v>
      </c>
      <c r="F12" s="15">
        <v>10191.50766</v>
      </c>
      <c r="G12" s="15">
        <v>25097.2565</v>
      </c>
      <c r="H12" s="29">
        <v>146.25656318252723</v>
      </c>
      <c r="I12" s="29">
        <v>0.23838473137018662</v>
      </c>
      <c r="J12" s="15">
        <v>182840.20018</v>
      </c>
      <c r="K12" s="15">
        <v>205734.76592</v>
      </c>
      <c r="L12" s="29">
        <v>12.521625833630164</v>
      </c>
      <c r="M12" s="30">
        <v>0.1432816735128995</v>
      </c>
    </row>
    <row r="13" spans="1:13" ht="19.5" customHeight="1">
      <c r="A13" s="25" t="s">
        <v>11</v>
      </c>
      <c r="B13" s="15">
        <v>84511.73052</v>
      </c>
      <c r="C13" s="15">
        <v>72553.8794</v>
      </c>
      <c r="D13" s="29">
        <v>-14.149338850859438</v>
      </c>
      <c r="E13" s="29">
        <v>0.6891485151229148</v>
      </c>
      <c r="F13" s="15">
        <v>84511.73052</v>
      </c>
      <c r="G13" s="15">
        <v>72553.8794</v>
      </c>
      <c r="H13" s="29">
        <v>-14.149338850859438</v>
      </c>
      <c r="I13" s="29">
        <v>0.6891485151229148</v>
      </c>
      <c r="J13" s="15">
        <v>918178.21216</v>
      </c>
      <c r="K13" s="15">
        <v>998372.58082</v>
      </c>
      <c r="L13" s="29">
        <v>8.734074452860739</v>
      </c>
      <c r="M13" s="30">
        <v>0.6953054022231058</v>
      </c>
    </row>
    <row r="14" spans="1:13" ht="19.5" customHeight="1">
      <c r="A14" s="25" t="s">
        <v>51</v>
      </c>
      <c r="B14" s="15">
        <v>6380.19681</v>
      </c>
      <c r="C14" s="15">
        <v>7168.69703</v>
      </c>
      <c r="D14" s="29">
        <v>12.358556381272507</v>
      </c>
      <c r="E14" s="29">
        <v>0.06809142329046224</v>
      </c>
      <c r="F14" s="15">
        <v>6380.19681</v>
      </c>
      <c r="G14" s="15">
        <v>7168.69703</v>
      </c>
      <c r="H14" s="29">
        <v>12.358556381272507</v>
      </c>
      <c r="I14" s="29">
        <v>0.06809142329046224</v>
      </c>
      <c r="J14" s="15">
        <v>77678.29404</v>
      </c>
      <c r="K14" s="15">
        <v>82145.41515</v>
      </c>
      <c r="L14" s="29">
        <v>5.750797137356916</v>
      </c>
      <c r="M14" s="30">
        <v>0.05720925435947286</v>
      </c>
    </row>
    <row r="15" spans="1:13" ht="19.5" customHeight="1">
      <c r="A15" s="25" t="s">
        <v>12</v>
      </c>
      <c r="B15" s="15">
        <v>134162.91104</v>
      </c>
      <c r="C15" s="15">
        <v>171675.01611</v>
      </c>
      <c r="D15" s="29">
        <v>27.960115637932116</v>
      </c>
      <c r="E15" s="29">
        <v>1.6306444729667888</v>
      </c>
      <c r="F15" s="15">
        <v>134162.91104</v>
      </c>
      <c r="G15" s="15">
        <v>171675.01611</v>
      </c>
      <c r="H15" s="29">
        <v>27.960115637932116</v>
      </c>
      <c r="I15" s="29">
        <v>1.6306444729667888</v>
      </c>
      <c r="J15" s="15">
        <v>1774188.17788</v>
      </c>
      <c r="K15" s="15">
        <v>1928656.75699</v>
      </c>
      <c r="L15" s="29">
        <v>8.706437177062936</v>
      </c>
      <c r="M15" s="30">
        <v>1.3431913976121277</v>
      </c>
    </row>
    <row r="16" spans="1:13" ht="19.5" customHeight="1">
      <c r="A16" s="25" t="s">
        <v>13</v>
      </c>
      <c r="B16" s="15">
        <v>134162.91104</v>
      </c>
      <c r="C16" s="15">
        <v>171675.01611</v>
      </c>
      <c r="D16" s="29">
        <v>27.960115637932116</v>
      </c>
      <c r="E16" s="29">
        <v>1.6306444729667888</v>
      </c>
      <c r="F16" s="15">
        <v>134162.91104</v>
      </c>
      <c r="G16" s="15">
        <v>171675.01611</v>
      </c>
      <c r="H16" s="29">
        <v>27.960115637932116</v>
      </c>
      <c r="I16" s="29">
        <v>1.6306444729667888</v>
      </c>
      <c r="J16" s="15">
        <v>1774188.17788</v>
      </c>
      <c r="K16" s="15">
        <v>1928656.75699</v>
      </c>
      <c r="L16" s="29">
        <v>8.706437177062936</v>
      </c>
      <c r="M16" s="30">
        <v>1.3431913976121277</v>
      </c>
    </row>
    <row r="17" spans="1:13" ht="19.5" customHeight="1">
      <c r="A17" s="26" t="s">
        <v>14</v>
      </c>
      <c r="B17" s="15">
        <v>272169.44436</v>
      </c>
      <c r="C17" s="15">
        <v>312958.82707</v>
      </c>
      <c r="D17" s="29">
        <v>14.986760474128621</v>
      </c>
      <c r="E17" s="29">
        <v>2.972619972267114</v>
      </c>
      <c r="F17" s="15">
        <v>272169.44436</v>
      </c>
      <c r="G17" s="15">
        <v>312958.82707</v>
      </c>
      <c r="H17" s="29">
        <v>14.986760474128621</v>
      </c>
      <c r="I17" s="29">
        <v>2.972619972267114</v>
      </c>
      <c r="J17" s="15">
        <v>3877976.87545</v>
      </c>
      <c r="K17" s="15">
        <v>4142783.12833</v>
      </c>
      <c r="L17" s="29">
        <v>6.828463948725118</v>
      </c>
      <c r="M17" s="30">
        <v>2.8851949109026287</v>
      </c>
    </row>
    <row r="18" spans="1:13" ht="19.5" customHeight="1">
      <c r="A18" s="25" t="s">
        <v>15</v>
      </c>
      <c r="B18" s="15">
        <v>272169.44436</v>
      </c>
      <c r="C18" s="15">
        <v>312958.82707</v>
      </c>
      <c r="D18" s="29">
        <v>14.986760474128621</v>
      </c>
      <c r="E18" s="29">
        <v>2.972619972267114</v>
      </c>
      <c r="F18" s="15">
        <v>272169.44436</v>
      </c>
      <c r="G18" s="15">
        <v>312958.82707</v>
      </c>
      <c r="H18" s="29">
        <v>14.986760474128621</v>
      </c>
      <c r="I18" s="29">
        <v>2.972619972267114</v>
      </c>
      <c r="J18" s="15">
        <v>3877976.87545</v>
      </c>
      <c r="K18" s="15">
        <v>4142783.12833</v>
      </c>
      <c r="L18" s="29">
        <v>6.828463948725118</v>
      </c>
      <c r="M18" s="30">
        <v>2.8851949109026287</v>
      </c>
    </row>
    <row r="19" spans="1:13" s="24" customFormat="1" ht="19.5" customHeight="1">
      <c r="A19" s="23" t="s">
        <v>16</v>
      </c>
      <c r="B19" s="21">
        <v>7469191.7498</v>
      </c>
      <c r="C19" s="21">
        <v>8538110.63795</v>
      </c>
      <c r="D19" s="27">
        <v>14.311038248263221</v>
      </c>
      <c r="E19" s="27">
        <v>81.09871335285766</v>
      </c>
      <c r="F19" s="21">
        <v>7469191.7498</v>
      </c>
      <c r="G19" s="21">
        <v>8538110.63795</v>
      </c>
      <c r="H19" s="27">
        <v>14.311038248263221</v>
      </c>
      <c r="I19" s="27">
        <v>81.09871335285766</v>
      </c>
      <c r="J19" s="21">
        <v>107681579.93348998</v>
      </c>
      <c r="K19" s="21">
        <v>108709247.65423001</v>
      </c>
      <c r="L19" s="27">
        <v>0.9543579518194095</v>
      </c>
      <c r="M19" s="28">
        <v>75.70933799435274</v>
      </c>
    </row>
    <row r="20" spans="1:13" ht="19.5" customHeight="1">
      <c r="A20" s="26" t="s">
        <v>17</v>
      </c>
      <c r="B20" s="15">
        <v>814129.37742</v>
      </c>
      <c r="C20" s="15">
        <v>852908.0948799999</v>
      </c>
      <c r="D20" s="29">
        <v>4.76321313731372</v>
      </c>
      <c r="E20" s="29">
        <v>8.101294541155383</v>
      </c>
      <c r="F20" s="15">
        <v>814129.37742</v>
      </c>
      <c r="G20" s="15">
        <v>852908.0948799999</v>
      </c>
      <c r="H20" s="29">
        <v>4.76321313731372</v>
      </c>
      <c r="I20" s="29">
        <v>8.101294541155383</v>
      </c>
      <c r="J20" s="15">
        <v>11345223.20526</v>
      </c>
      <c r="K20" s="15">
        <v>11222805.087879999</v>
      </c>
      <c r="L20" s="29">
        <v>-1.0790278442758516</v>
      </c>
      <c r="M20" s="30">
        <v>7.815996908980416</v>
      </c>
    </row>
    <row r="21" spans="1:13" ht="19.5" customHeight="1">
      <c r="A21" s="25" t="s">
        <v>18</v>
      </c>
      <c r="B21" s="15">
        <v>596370.85843</v>
      </c>
      <c r="C21" s="15">
        <v>615857.92751</v>
      </c>
      <c r="D21" s="29">
        <v>3.267609207348158</v>
      </c>
      <c r="E21" s="29">
        <v>5.849688256231163</v>
      </c>
      <c r="F21" s="15">
        <v>596370.85843</v>
      </c>
      <c r="G21" s="15">
        <v>615857.92751</v>
      </c>
      <c r="H21" s="29">
        <v>3.267609207348158</v>
      </c>
      <c r="I21" s="29">
        <v>5.849688256231163</v>
      </c>
      <c r="J21" s="15">
        <v>7895295.78501</v>
      </c>
      <c r="K21" s="15">
        <v>7888655.72733</v>
      </c>
      <c r="L21" s="29">
        <v>-0.08410144294538562</v>
      </c>
      <c r="M21" s="30">
        <v>5.493965929017943</v>
      </c>
    </row>
    <row r="22" spans="1:13" ht="19.5" customHeight="1">
      <c r="A22" s="25" t="s">
        <v>19</v>
      </c>
      <c r="B22" s="15">
        <v>88262.76265</v>
      </c>
      <c r="C22" s="15">
        <v>90974.00741</v>
      </c>
      <c r="D22" s="29">
        <v>3.0717877829762235</v>
      </c>
      <c r="E22" s="29">
        <v>0.8641109564347091</v>
      </c>
      <c r="F22" s="15">
        <v>88262.76265</v>
      </c>
      <c r="G22" s="15">
        <v>90974.00741</v>
      </c>
      <c r="H22" s="29">
        <v>3.0717877829762235</v>
      </c>
      <c r="I22" s="29">
        <v>0.8641109564347091</v>
      </c>
      <c r="J22" s="15">
        <v>1448669.16383</v>
      </c>
      <c r="K22" s="15">
        <v>1397882.46122</v>
      </c>
      <c r="L22" s="29">
        <v>-3.505748854053734</v>
      </c>
      <c r="M22" s="30">
        <v>0.9735395839506075</v>
      </c>
    </row>
    <row r="23" spans="1:13" ht="19.5" customHeight="1">
      <c r="A23" s="25" t="s">
        <v>20</v>
      </c>
      <c r="B23" s="15">
        <v>129495.75634</v>
      </c>
      <c r="C23" s="15">
        <v>146076.15996</v>
      </c>
      <c r="D23" s="29">
        <v>12.803820054509735</v>
      </c>
      <c r="E23" s="29">
        <v>1.3874953284895108</v>
      </c>
      <c r="F23" s="15">
        <v>129495.75634</v>
      </c>
      <c r="G23" s="15">
        <v>146076.15996</v>
      </c>
      <c r="H23" s="29">
        <v>12.803820054509735</v>
      </c>
      <c r="I23" s="29">
        <v>1.3874953284895108</v>
      </c>
      <c r="J23" s="15">
        <v>2001258.25642</v>
      </c>
      <c r="K23" s="15">
        <v>1936266.89933</v>
      </c>
      <c r="L23" s="29">
        <v>-3.2475247450702063</v>
      </c>
      <c r="M23" s="30">
        <v>1.348491396011866</v>
      </c>
    </row>
    <row r="24" spans="1:13" ht="19.5" customHeight="1">
      <c r="A24" s="26" t="s">
        <v>21</v>
      </c>
      <c r="B24" s="15">
        <v>997802.33734</v>
      </c>
      <c r="C24" s="15">
        <v>1233868.47342</v>
      </c>
      <c r="D24" s="29">
        <v>23.65860724573155</v>
      </c>
      <c r="E24" s="29">
        <v>11.719823024575176</v>
      </c>
      <c r="F24" s="15">
        <v>997802.33734</v>
      </c>
      <c r="G24" s="15">
        <v>1233868.47342</v>
      </c>
      <c r="H24" s="29">
        <v>23.65860724573155</v>
      </c>
      <c r="I24" s="29">
        <v>11.719823024575176</v>
      </c>
      <c r="J24" s="15">
        <v>15197583.85444</v>
      </c>
      <c r="K24" s="15">
        <v>14174329.4463</v>
      </c>
      <c r="L24" s="29">
        <v>-6.733007153903971</v>
      </c>
      <c r="M24" s="30">
        <v>9.871552991577312</v>
      </c>
    </row>
    <row r="25" spans="1:13" ht="19.5" customHeight="1">
      <c r="A25" s="25" t="s">
        <v>22</v>
      </c>
      <c r="B25" s="15">
        <v>997802.33734</v>
      </c>
      <c r="C25" s="15">
        <v>1233868.47342</v>
      </c>
      <c r="D25" s="29">
        <v>23.65860724573155</v>
      </c>
      <c r="E25" s="29">
        <v>11.719823024575176</v>
      </c>
      <c r="F25" s="15">
        <v>997802.33734</v>
      </c>
      <c r="G25" s="15">
        <v>1233868.47342</v>
      </c>
      <c r="H25" s="29">
        <v>23.65860724573155</v>
      </c>
      <c r="I25" s="29">
        <v>11.719823024575176</v>
      </c>
      <c r="J25" s="15">
        <v>15197583.85444</v>
      </c>
      <c r="K25" s="15">
        <v>14174329.4463</v>
      </c>
      <c r="L25" s="29">
        <v>-6.733007153903971</v>
      </c>
      <c r="M25" s="30">
        <v>9.871552991577312</v>
      </c>
    </row>
    <row r="26" spans="1:13" ht="19.5" customHeight="1">
      <c r="A26" s="25" t="s">
        <v>23</v>
      </c>
      <c r="B26" s="15">
        <v>5657260.03504</v>
      </c>
      <c r="C26" s="15">
        <v>6451334.06965</v>
      </c>
      <c r="D26" s="29">
        <v>14.036371488877212</v>
      </c>
      <c r="E26" s="29">
        <v>61.277595787127105</v>
      </c>
      <c r="F26" s="15">
        <v>5657260.03504</v>
      </c>
      <c r="G26" s="15">
        <v>6451334.06965</v>
      </c>
      <c r="H26" s="29">
        <v>14.036371488877212</v>
      </c>
      <c r="I26" s="29">
        <v>61.277595787127105</v>
      </c>
      <c r="J26" s="15">
        <v>81138772.87378998</v>
      </c>
      <c r="K26" s="15">
        <v>83312113.12005001</v>
      </c>
      <c r="L26" s="29">
        <v>2.678547098118709</v>
      </c>
      <c r="M26" s="30">
        <v>58.021788093795</v>
      </c>
    </row>
    <row r="27" spans="1:13" ht="19.5" customHeight="1">
      <c r="A27" s="25" t="s">
        <v>24</v>
      </c>
      <c r="B27" s="15">
        <v>1317726.69863</v>
      </c>
      <c r="C27" s="15">
        <v>1253007.13364</v>
      </c>
      <c r="D27" s="29">
        <v>-4.911455847201627</v>
      </c>
      <c r="E27" s="29">
        <v>11.90161039943545</v>
      </c>
      <c r="F27" s="15">
        <v>1317726.69863</v>
      </c>
      <c r="G27" s="15">
        <v>1253007.13364</v>
      </c>
      <c r="H27" s="29">
        <v>-4.911455847201627</v>
      </c>
      <c r="I27" s="29">
        <v>11.90161039943545</v>
      </c>
      <c r="J27" s="15">
        <v>16889290.56483</v>
      </c>
      <c r="K27" s="15">
        <v>16897744.685</v>
      </c>
      <c r="L27" s="29">
        <v>0.050056099973802004</v>
      </c>
      <c r="M27" s="30">
        <v>11.76824503254818</v>
      </c>
    </row>
    <row r="28" spans="1:13" ht="19.5" customHeight="1">
      <c r="A28" s="25" t="s">
        <v>25</v>
      </c>
      <c r="B28" s="15">
        <v>1512311.71523</v>
      </c>
      <c r="C28" s="15">
        <v>2069424.10135</v>
      </c>
      <c r="D28" s="29">
        <v>36.83846263369529</v>
      </c>
      <c r="E28" s="29">
        <v>19.65629623665478</v>
      </c>
      <c r="F28" s="15">
        <v>1512311.71523</v>
      </c>
      <c r="G28" s="15">
        <v>2069424.10135</v>
      </c>
      <c r="H28" s="29">
        <v>36.83846263369529</v>
      </c>
      <c r="I28" s="29">
        <v>19.65629623665478</v>
      </c>
      <c r="J28" s="15">
        <v>20936012.14678</v>
      </c>
      <c r="K28" s="15">
        <v>24445787.90729</v>
      </c>
      <c r="L28" s="29">
        <v>16.764299408614033</v>
      </c>
      <c r="M28" s="30">
        <v>17.02499519726244</v>
      </c>
    </row>
    <row r="29" spans="1:13" ht="19.5" customHeight="1">
      <c r="A29" s="25" t="s">
        <v>26</v>
      </c>
      <c r="B29" s="15">
        <v>41417.64456</v>
      </c>
      <c r="C29" s="15">
        <v>65125.63988</v>
      </c>
      <c r="D29" s="29">
        <v>57.24129310553917</v>
      </c>
      <c r="E29" s="29">
        <v>0.6185918436186567</v>
      </c>
      <c r="F29" s="15">
        <v>41417.64456</v>
      </c>
      <c r="G29" s="15">
        <v>65125.63988</v>
      </c>
      <c r="H29" s="29">
        <v>57.24129310553917</v>
      </c>
      <c r="I29" s="29">
        <v>0.6185918436186567</v>
      </c>
      <c r="J29" s="15">
        <v>1033596.1526</v>
      </c>
      <c r="K29" s="15">
        <v>996577.79184</v>
      </c>
      <c r="L29" s="29">
        <v>-3.581511083113146</v>
      </c>
      <c r="M29" s="30">
        <v>0.6940554415394704</v>
      </c>
    </row>
    <row r="30" spans="1:13" ht="19.5" customHeight="1">
      <c r="A30" s="25" t="s">
        <v>53</v>
      </c>
      <c r="B30" s="15">
        <v>626645.54022</v>
      </c>
      <c r="C30" s="15">
        <v>605118.67393</v>
      </c>
      <c r="D30" s="29">
        <v>-3.4352540484756915</v>
      </c>
      <c r="E30" s="29">
        <v>5.747682123418016</v>
      </c>
      <c r="F30" s="15">
        <v>626645.54022</v>
      </c>
      <c r="G30" s="15">
        <v>605118.67393</v>
      </c>
      <c r="H30" s="29">
        <v>-3.4352540484756915</v>
      </c>
      <c r="I30" s="29">
        <v>5.747682123418016</v>
      </c>
      <c r="J30" s="15">
        <v>10357929.32807</v>
      </c>
      <c r="K30" s="15">
        <v>9959994.67922</v>
      </c>
      <c r="L30" s="29">
        <v>-3.8418359137824605</v>
      </c>
      <c r="M30" s="30">
        <v>6.936526743239586</v>
      </c>
    </row>
    <row r="31" spans="1:13" ht="19.5" customHeight="1">
      <c r="A31" s="25" t="s">
        <v>27</v>
      </c>
      <c r="B31" s="15">
        <v>375920.3979</v>
      </c>
      <c r="C31" s="15">
        <v>390501.36377</v>
      </c>
      <c r="D31" s="29">
        <v>3.8787376134558023</v>
      </c>
      <c r="E31" s="29">
        <v>3.709152938768546</v>
      </c>
      <c r="F31" s="15">
        <v>375920.3979</v>
      </c>
      <c r="G31" s="15">
        <v>390501.36377</v>
      </c>
      <c r="H31" s="29">
        <v>3.8787376134558023</v>
      </c>
      <c r="I31" s="29">
        <v>3.709152938768546</v>
      </c>
      <c r="J31" s="15">
        <v>5434935.12897</v>
      </c>
      <c r="K31" s="15">
        <v>5319820.06358</v>
      </c>
      <c r="L31" s="29">
        <v>-2.1180577625738124</v>
      </c>
      <c r="M31" s="30">
        <v>3.7049291017427564</v>
      </c>
    </row>
    <row r="32" spans="1:13" ht="19.5" customHeight="1">
      <c r="A32" s="25" t="s">
        <v>28</v>
      </c>
      <c r="B32" s="15">
        <v>423834.37781</v>
      </c>
      <c r="C32" s="15">
        <v>467108.71944</v>
      </c>
      <c r="D32" s="29">
        <v>10.2102009406607</v>
      </c>
      <c r="E32" s="29">
        <v>4.4368031463668665</v>
      </c>
      <c r="F32" s="15">
        <v>423834.37781</v>
      </c>
      <c r="G32" s="15">
        <v>467108.71944</v>
      </c>
      <c r="H32" s="29">
        <v>10.2102009406607</v>
      </c>
      <c r="I32" s="29">
        <v>4.4368031463668665</v>
      </c>
      <c r="J32" s="15">
        <v>6166672.29013</v>
      </c>
      <c r="K32" s="15">
        <v>5991090.76915</v>
      </c>
      <c r="L32" s="29">
        <v>-2.847265311325602</v>
      </c>
      <c r="M32" s="30">
        <v>4.1724280664615065</v>
      </c>
    </row>
    <row r="33" spans="1:13" ht="19.5" customHeight="1">
      <c r="A33" s="25" t="s">
        <v>29</v>
      </c>
      <c r="B33" s="15">
        <v>626931.87659</v>
      </c>
      <c r="C33" s="15">
        <v>853780.05259</v>
      </c>
      <c r="D33" s="29">
        <v>36.183863745112106</v>
      </c>
      <c r="E33" s="29">
        <v>8.10957677728205</v>
      </c>
      <c r="F33" s="15">
        <v>626931.87659</v>
      </c>
      <c r="G33" s="15">
        <v>853780.05259</v>
      </c>
      <c r="H33" s="29">
        <v>36.183863745112106</v>
      </c>
      <c r="I33" s="29">
        <v>8.10957677728205</v>
      </c>
      <c r="J33" s="15">
        <v>9654809.60984</v>
      </c>
      <c r="K33" s="15">
        <v>9304380.18448</v>
      </c>
      <c r="L33" s="29">
        <v>-3.629584005497619</v>
      </c>
      <c r="M33" s="30">
        <v>6.4799313712051445</v>
      </c>
    </row>
    <row r="34" spans="1:13" ht="19.5" customHeight="1">
      <c r="A34" s="25" t="s">
        <v>30</v>
      </c>
      <c r="B34" s="15">
        <v>184458.32012</v>
      </c>
      <c r="C34" s="15">
        <v>183156.51012</v>
      </c>
      <c r="D34" s="29">
        <v>-0.7057475093306178</v>
      </c>
      <c r="E34" s="29">
        <v>1.7397007303829033</v>
      </c>
      <c r="F34" s="15">
        <v>184458.32012</v>
      </c>
      <c r="G34" s="15">
        <v>183156.51012</v>
      </c>
      <c r="H34" s="29">
        <v>-0.7057475093306178</v>
      </c>
      <c r="I34" s="29">
        <v>1.7397007303829033</v>
      </c>
      <c r="J34" s="15">
        <v>2738398.62264</v>
      </c>
      <c r="K34" s="15">
        <v>2650502.49312</v>
      </c>
      <c r="L34" s="29">
        <v>-3.209763866856688</v>
      </c>
      <c r="M34" s="30">
        <v>1.845912775928299</v>
      </c>
    </row>
    <row r="35" spans="1:13" ht="19.5" customHeight="1">
      <c r="A35" s="25" t="s">
        <v>31</v>
      </c>
      <c r="B35" s="15">
        <v>170447.06149</v>
      </c>
      <c r="C35" s="15">
        <v>199462.252</v>
      </c>
      <c r="D35" s="29">
        <v>17.02299250943808</v>
      </c>
      <c r="E35" s="29">
        <v>1.8945798064227648</v>
      </c>
      <c r="F35" s="15">
        <v>170447.06149</v>
      </c>
      <c r="G35" s="15">
        <v>199462.252</v>
      </c>
      <c r="H35" s="29">
        <v>17.02299250943808</v>
      </c>
      <c r="I35" s="29">
        <v>1.8945798064227648</v>
      </c>
      <c r="J35" s="15">
        <v>2527980.67977</v>
      </c>
      <c r="K35" s="15">
        <v>2476668.41659</v>
      </c>
      <c r="L35" s="29">
        <v>-2.0297727585745733</v>
      </c>
      <c r="M35" s="30">
        <v>1.7248479802560255</v>
      </c>
    </row>
    <row r="36" spans="1:13" ht="19.5" customHeight="1">
      <c r="A36" s="25" t="s">
        <v>49</v>
      </c>
      <c r="B36" s="15">
        <v>118636.14177</v>
      </c>
      <c r="C36" s="15">
        <v>100290.56902</v>
      </c>
      <c r="D36" s="29">
        <v>-15.463730087890573</v>
      </c>
      <c r="E36" s="29">
        <v>0.9526037379741432</v>
      </c>
      <c r="F36" s="15">
        <v>118636.14177</v>
      </c>
      <c r="G36" s="15">
        <v>100290.56902</v>
      </c>
      <c r="H36" s="29">
        <v>-15.463730087890573</v>
      </c>
      <c r="I36" s="29">
        <v>0.9526037379741432</v>
      </c>
      <c r="J36" s="15">
        <v>1673318.58184</v>
      </c>
      <c r="K36" s="15">
        <v>1658908.50887</v>
      </c>
      <c r="L36" s="29">
        <v>-0.8611673309785765</v>
      </c>
      <c r="M36" s="30">
        <v>1.155328251366658</v>
      </c>
    </row>
    <row r="37" spans="1:13" ht="19.5" customHeight="1">
      <c r="A37" s="25" t="s">
        <v>50</v>
      </c>
      <c r="B37" s="15">
        <v>254117.76933</v>
      </c>
      <c r="C37" s="15">
        <v>258522.51889</v>
      </c>
      <c r="D37" s="29">
        <v>1.733349687278241</v>
      </c>
      <c r="E37" s="29">
        <v>2.4555600815864738</v>
      </c>
      <c r="F37" s="15">
        <v>254117.76933</v>
      </c>
      <c r="G37" s="15">
        <v>258522.51889</v>
      </c>
      <c r="H37" s="29">
        <v>1.733349687278241</v>
      </c>
      <c r="I37" s="29">
        <v>2.4555600815864738</v>
      </c>
      <c r="J37" s="15">
        <v>3625495.14194</v>
      </c>
      <c r="K37" s="15">
        <v>3513205.40141</v>
      </c>
      <c r="L37" s="29">
        <v>-3.0972249619375827</v>
      </c>
      <c r="M37" s="30">
        <v>2.446732554206814</v>
      </c>
    </row>
    <row r="38" spans="1:13" ht="19.5" customHeight="1">
      <c r="A38" s="25" t="s">
        <v>32</v>
      </c>
      <c r="B38" s="15">
        <v>4812.49139</v>
      </c>
      <c r="C38" s="15">
        <v>5836.53502</v>
      </c>
      <c r="D38" s="29">
        <v>21.278866745151724</v>
      </c>
      <c r="E38" s="29">
        <v>0.05543796521645252</v>
      </c>
      <c r="F38" s="15">
        <v>4812.49139</v>
      </c>
      <c r="G38" s="15">
        <v>5836.53502</v>
      </c>
      <c r="H38" s="29">
        <v>21.278866745151724</v>
      </c>
      <c r="I38" s="29">
        <v>0.05543796521645252</v>
      </c>
      <c r="J38" s="15">
        <v>100334.62638</v>
      </c>
      <c r="K38" s="15">
        <v>97432.2195</v>
      </c>
      <c r="L38" s="29">
        <v>-2.8927270521819977</v>
      </c>
      <c r="M38" s="30">
        <v>0.06785557803810664</v>
      </c>
    </row>
    <row r="39" spans="1:13" s="24" customFormat="1" ht="19.5" customHeight="1">
      <c r="A39" s="23" t="s">
        <v>33</v>
      </c>
      <c r="B39" s="21">
        <v>236204.63557</v>
      </c>
      <c r="C39" s="21">
        <v>328720.36252</v>
      </c>
      <c r="D39" s="27">
        <v>39.16761698039693</v>
      </c>
      <c r="E39" s="27">
        <v>3.1223299373475575</v>
      </c>
      <c r="F39" s="21">
        <v>236204.63557</v>
      </c>
      <c r="G39" s="21">
        <v>328720.36252</v>
      </c>
      <c r="H39" s="27">
        <v>39.16761698039693</v>
      </c>
      <c r="I39" s="27">
        <v>3.1223299373475575</v>
      </c>
      <c r="J39" s="21">
        <v>3855497.19398</v>
      </c>
      <c r="K39" s="21">
        <v>3878919.92074</v>
      </c>
      <c r="L39" s="27">
        <v>0.607515077343913</v>
      </c>
      <c r="M39" s="28">
        <v>2.7014303352223177</v>
      </c>
    </row>
    <row r="40" spans="1:13" ht="19.5" customHeight="1">
      <c r="A40" s="25" t="s">
        <v>34</v>
      </c>
      <c r="B40" s="15">
        <v>236204.63557</v>
      </c>
      <c r="C40" s="15">
        <v>328720.36252</v>
      </c>
      <c r="D40" s="29">
        <v>39.16761698039693</v>
      </c>
      <c r="E40" s="29">
        <v>3.1223299373475575</v>
      </c>
      <c r="F40" s="15">
        <v>236204.63557</v>
      </c>
      <c r="G40" s="15">
        <v>328720.36252</v>
      </c>
      <c r="H40" s="29">
        <v>39.16761698039693</v>
      </c>
      <c r="I40" s="29">
        <v>3.1223299373475575</v>
      </c>
      <c r="J40" s="15">
        <v>3855497.19398</v>
      </c>
      <c r="K40" s="15">
        <v>3878919.92074</v>
      </c>
      <c r="L40" s="29">
        <v>0.607515077343913</v>
      </c>
      <c r="M40" s="30">
        <v>2.7014303352223177</v>
      </c>
    </row>
    <row r="41" spans="1:13" ht="19.5" customHeight="1">
      <c r="A41" s="33" t="s">
        <v>35</v>
      </c>
      <c r="B41" s="34">
        <v>9157626.621900002</v>
      </c>
      <c r="C41" s="34">
        <v>10528046.975049999</v>
      </c>
      <c r="D41" s="35">
        <v>14.964798301261881</v>
      </c>
      <c r="E41" s="36">
        <v>100</v>
      </c>
      <c r="F41" s="34">
        <v>9157626.621900002</v>
      </c>
      <c r="G41" s="34">
        <v>10528046.975049999</v>
      </c>
      <c r="H41" s="35">
        <v>14.964798301261881</v>
      </c>
      <c r="I41" s="36">
        <v>100</v>
      </c>
      <c r="J41" s="34">
        <v>131783092.96435997</v>
      </c>
      <c r="K41" s="34">
        <v>133020360.49797</v>
      </c>
      <c r="L41" s="35">
        <v>0.9388666677785772</v>
      </c>
      <c r="M41" s="37">
        <v>92.64054025195514</v>
      </c>
    </row>
    <row r="42" spans="1:13" ht="21" customHeight="1">
      <c r="A42" s="25" t="s">
        <v>57</v>
      </c>
      <c r="B42" s="34"/>
      <c r="C42" s="34"/>
      <c r="D42" s="35"/>
      <c r="E42" s="35"/>
      <c r="F42" s="34"/>
      <c r="G42" s="34"/>
      <c r="H42" s="35"/>
      <c r="I42" s="35"/>
      <c r="J42" s="34">
        <v>9300671.416640043</v>
      </c>
      <c r="K42" s="34">
        <v>10567274.17707999</v>
      </c>
      <c r="L42" s="35">
        <v>13.618401335777108</v>
      </c>
      <c r="M42" s="38">
        <v>7.3594597480448485</v>
      </c>
    </row>
    <row r="43" spans="1:13" ht="19.5" customHeight="1" thickBot="1">
      <c r="A43" s="39" t="s">
        <v>58</v>
      </c>
      <c r="B43" s="40"/>
      <c r="C43" s="40"/>
      <c r="D43" s="41"/>
      <c r="E43" s="42"/>
      <c r="F43" s="40"/>
      <c r="G43" s="40"/>
      <c r="H43" s="41"/>
      <c r="I43" s="42"/>
      <c r="J43" s="40">
        <v>141083764.381</v>
      </c>
      <c r="K43" s="40">
        <v>143587634.67505</v>
      </c>
      <c r="L43" s="41">
        <v>1.7747402084397308</v>
      </c>
      <c r="M43" s="43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2" width="6.7109375" style="1" customWidth="1"/>
    <col min="13" max="13" width="7.421875" style="1" customWidth="1"/>
    <col min="14" max="16384" width="9.140625" style="1" customWidth="1"/>
  </cols>
  <sheetData>
    <row r="1" spans="1:13" ht="25.5" customHeight="1">
      <c r="A1" s="49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5.5" customHeight="1" thickBot="1">
      <c r="A2" s="49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3.25" customHeight="1">
      <c r="A3" s="50" t="s">
        <v>37</v>
      </c>
      <c r="B3" s="44" t="s">
        <v>56</v>
      </c>
      <c r="C3" s="44"/>
      <c r="D3" s="44"/>
      <c r="E3" s="44"/>
      <c r="F3" s="44" t="s">
        <v>62</v>
      </c>
      <c r="G3" s="44"/>
      <c r="H3" s="44"/>
      <c r="I3" s="44"/>
      <c r="J3" s="44" t="s">
        <v>63</v>
      </c>
      <c r="K3" s="44"/>
      <c r="L3" s="44"/>
      <c r="M3" s="45"/>
    </row>
    <row r="4" spans="1:13" ht="46.5" customHeight="1">
      <c r="A4" s="51"/>
      <c r="B4" s="18">
        <v>2016</v>
      </c>
      <c r="C4" s="18">
        <v>2017</v>
      </c>
      <c r="D4" s="16" t="s">
        <v>64</v>
      </c>
      <c r="E4" s="16" t="s">
        <v>59</v>
      </c>
      <c r="F4" s="18">
        <v>2016</v>
      </c>
      <c r="G4" s="18">
        <v>2017</v>
      </c>
      <c r="H4" s="16" t="s">
        <v>64</v>
      </c>
      <c r="I4" s="16" t="s">
        <v>59</v>
      </c>
      <c r="J4" s="20" t="s">
        <v>55</v>
      </c>
      <c r="K4" s="20" t="s">
        <v>60</v>
      </c>
      <c r="L4" s="16" t="s">
        <v>65</v>
      </c>
      <c r="M4" s="17" t="s">
        <v>61</v>
      </c>
    </row>
    <row r="5" spans="1:13" ht="30" customHeight="1">
      <c r="A5" s="8" t="s">
        <v>38</v>
      </c>
      <c r="B5" s="4">
        <v>729966.50443</v>
      </c>
      <c r="C5" s="4">
        <v>1001542.00268</v>
      </c>
      <c r="D5" s="3">
        <v>37.20383012122754</v>
      </c>
      <c r="E5" s="5">
        <v>9.51308447856962</v>
      </c>
      <c r="F5" s="4">
        <v>729966.50443</v>
      </c>
      <c r="G5" s="4">
        <v>1001542.00268</v>
      </c>
      <c r="H5" s="3">
        <v>37.20383012122754</v>
      </c>
      <c r="I5" s="5">
        <v>9.51308447856962</v>
      </c>
      <c r="J5" s="6">
        <v>10730278.936</v>
      </c>
      <c r="K5" s="6">
        <v>10283264.32323</v>
      </c>
      <c r="L5" s="7">
        <v>-4.165917917289829</v>
      </c>
      <c r="M5" s="9">
        <v>7.73059423740393</v>
      </c>
    </row>
    <row r="6" spans="1:13" ht="30" customHeight="1">
      <c r="A6" s="8" t="s">
        <v>54</v>
      </c>
      <c r="B6" s="4">
        <v>100035.15117</v>
      </c>
      <c r="C6" s="4">
        <v>130013.72813</v>
      </c>
      <c r="D6" s="3">
        <v>29.96804284231483</v>
      </c>
      <c r="E6" s="5">
        <v>1.2349273178407578</v>
      </c>
      <c r="F6" s="4">
        <v>100035.15117</v>
      </c>
      <c r="G6" s="4">
        <v>130013.72813</v>
      </c>
      <c r="H6" s="3">
        <v>29.96804284231483</v>
      </c>
      <c r="I6" s="5">
        <v>1.2349273178407578</v>
      </c>
      <c r="J6" s="6">
        <v>1417434.02312</v>
      </c>
      <c r="K6" s="6">
        <v>1459854.21368</v>
      </c>
      <c r="L6" s="7">
        <v>2.992745331922142</v>
      </c>
      <c r="M6" s="9">
        <v>1.0974667398396345</v>
      </c>
    </row>
    <row r="7" spans="1:13" ht="30" customHeight="1">
      <c r="A7" s="8" t="s">
        <v>39</v>
      </c>
      <c r="B7" s="4">
        <v>119281.02485</v>
      </c>
      <c r="C7" s="4">
        <v>131977.64348</v>
      </c>
      <c r="D7" s="3">
        <v>10.644290360488126</v>
      </c>
      <c r="E7" s="5">
        <v>1.2535814457588246</v>
      </c>
      <c r="F7" s="4">
        <v>119281.02485</v>
      </c>
      <c r="G7" s="4">
        <v>131977.64348</v>
      </c>
      <c r="H7" s="3">
        <v>10.644290360488126</v>
      </c>
      <c r="I7" s="5">
        <v>1.2535814457588246</v>
      </c>
      <c r="J7" s="6">
        <v>2161567.24702</v>
      </c>
      <c r="K7" s="6">
        <v>1889821.46194</v>
      </c>
      <c r="L7" s="7">
        <v>-12.571701641697095</v>
      </c>
      <c r="M7" s="9">
        <v>1.4207009023771522</v>
      </c>
    </row>
    <row r="8" spans="1:13" ht="30" customHeight="1">
      <c r="A8" s="8" t="s">
        <v>40</v>
      </c>
      <c r="B8" s="4">
        <v>160294.99198</v>
      </c>
      <c r="C8" s="4">
        <v>192275.85795</v>
      </c>
      <c r="D8" s="3">
        <v>19.951257101026755</v>
      </c>
      <c r="E8" s="5">
        <v>1.8263202890874908</v>
      </c>
      <c r="F8" s="4">
        <v>160294.99198</v>
      </c>
      <c r="G8" s="4">
        <v>192275.85795</v>
      </c>
      <c r="H8" s="3">
        <v>19.951257101026755</v>
      </c>
      <c r="I8" s="5">
        <v>1.8263202890874908</v>
      </c>
      <c r="J8" s="6">
        <v>2101228.2841</v>
      </c>
      <c r="K8" s="6">
        <v>2180501.44277</v>
      </c>
      <c r="L8" s="7">
        <v>3.7727056726706216</v>
      </c>
      <c r="M8" s="9">
        <v>1.6392238260422372</v>
      </c>
    </row>
    <row r="9" spans="1:13" ht="30" customHeight="1">
      <c r="A9" s="8" t="s">
        <v>52</v>
      </c>
      <c r="B9" s="4">
        <v>34253.07381</v>
      </c>
      <c r="C9" s="4">
        <v>58450.76178</v>
      </c>
      <c r="D9" s="3">
        <v>70.6438438320114</v>
      </c>
      <c r="E9" s="5">
        <v>0.5551909287498444</v>
      </c>
      <c r="F9" s="4">
        <v>34253.07381</v>
      </c>
      <c r="G9" s="4">
        <v>58450.76178</v>
      </c>
      <c r="H9" s="3">
        <v>70.6438438320114</v>
      </c>
      <c r="I9" s="5">
        <v>0.5551909287498444</v>
      </c>
      <c r="J9" s="6">
        <v>820034.36124</v>
      </c>
      <c r="K9" s="6">
        <v>840259.03768</v>
      </c>
      <c r="L9" s="7">
        <v>2.4663206075191257</v>
      </c>
      <c r="M9" s="9">
        <v>0.6316770113495694</v>
      </c>
    </row>
    <row r="10" spans="1:13" ht="30" customHeight="1">
      <c r="A10" s="8" t="s">
        <v>41</v>
      </c>
      <c r="B10" s="4">
        <v>789025.48293</v>
      </c>
      <c r="C10" s="4">
        <v>867311.71075</v>
      </c>
      <c r="D10" s="3">
        <v>9.921888394439248</v>
      </c>
      <c r="E10" s="5">
        <v>8.238106391483695</v>
      </c>
      <c r="F10" s="4">
        <v>789025.48293</v>
      </c>
      <c r="G10" s="4">
        <v>867311.71075</v>
      </c>
      <c r="H10" s="3">
        <v>9.921888394439248</v>
      </c>
      <c r="I10" s="5">
        <v>8.238106391483695</v>
      </c>
      <c r="J10" s="6">
        <v>10246606.86661</v>
      </c>
      <c r="K10" s="6">
        <v>10983935.37946</v>
      </c>
      <c r="L10" s="7">
        <v>7.195830995065182</v>
      </c>
      <c r="M10" s="9">
        <v>8.257333943721816</v>
      </c>
    </row>
    <row r="11" spans="1:13" ht="30" customHeight="1">
      <c r="A11" s="8" t="s">
        <v>42</v>
      </c>
      <c r="B11" s="4">
        <v>529255.7605</v>
      </c>
      <c r="C11" s="4">
        <v>618003.83572</v>
      </c>
      <c r="D11" s="3">
        <v>16.768466560696034</v>
      </c>
      <c r="E11" s="5">
        <v>5.870071032021254</v>
      </c>
      <c r="F11" s="4">
        <v>529255.7605</v>
      </c>
      <c r="G11" s="4">
        <v>618003.83572</v>
      </c>
      <c r="H11" s="3">
        <v>16.768466560696034</v>
      </c>
      <c r="I11" s="5">
        <v>5.870071032021254</v>
      </c>
      <c r="J11" s="6">
        <v>8256267.35381</v>
      </c>
      <c r="K11" s="6">
        <v>7864127.49488</v>
      </c>
      <c r="L11" s="7">
        <v>-4.749602237008959</v>
      </c>
      <c r="M11" s="9">
        <v>5.911972772769635</v>
      </c>
    </row>
    <row r="12" spans="1:13" ht="30" customHeight="1">
      <c r="A12" s="8" t="s">
        <v>43</v>
      </c>
      <c r="B12" s="4">
        <v>402610.00182</v>
      </c>
      <c r="C12" s="4">
        <v>465397.14112</v>
      </c>
      <c r="D12" s="3">
        <v>15.595027201552492</v>
      </c>
      <c r="E12" s="5">
        <v>4.420545826048517</v>
      </c>
      <c r="F12" s="4">
        <v>402610.00182</v>
      </c>
      <c r="G12" s="4">
        <v>465397.14112</v>
      </c>
      <c r="H12" s="3">
        <v>15.595027201552492</v>
      </c>
      <c r="I12" s="5">
        <v>4.420545826048517</v>
      </c>
      <c r="J12" s="6">
        <v>6300839.2509</v>
      </c>
      <c r="K12" s="6">
        <v>6252946.16014</v>
      </c>
      <c r="L12" s="7">
        <v>-0.7601065326838657</v>
      </c>
      <c r="M12" s="9">
        <v>4.700743658137528</v>
      </c>
    </row>
    <row r="13" spans="1:13" ht="30" customHeight="1">
      <c r="A13" s="8" t="s">
        <v>44</v>
      </c>
      <c r="B13" s="4">
        <v>2415684.72023</v>
      </c>
      <c r="C13" s="4">
        <v>2689868.20036</v>
      </c>
      <c r="D13" s="3">
        <v>11.350135132861821</v>
      </c>
      <c r="E13" s="5">
        <v>25.549545957902847</v>
      </c>
      <c r="F13" s="4">
        <v>2415684.72023</v>
      </c>
      <c r="G13" s="4">
        <v>2689868.20036</v>
      </c>
      <c r="H13" s="3">
        <v>11.350135132861821</v>
      </c>
      <c r="I13" s="5">
        <v>25.549545957902847</v>
      </c>
      <c r="J13" s="6">
        <v>36596918.73748</v>
      </c>
      <c r="K13" s="6">
        <v>35479297.6772</v>
      </c>
      <c r="L13" s="7">
        <v>-3.053866551708938</v>
      </c>
      <c r="M13" s="9">
        <v>26.67208053292071</v>
      </c>
    </row>
    <row r="14" spans="1:13" ht="30" customHeight="1">
      <c r="A14" s="8" t="s">
        <v>45</v>
      </c>
      <c r="B14" s="4">
        <v>1400378.87139</v>
      </c>
      <c r="C14" s="4">
        <v>1344450.65325</v>
      </c>
      <c r="D14" s="3">
        <v>-3.9937919146470913</v>
      </c>
      <c r="E14" s="5">
        <v>12.770180988327276</v>
      </c>
      <c r="F14" s="4">
        <v>1400378.87139</v>
      </c>
      <c r="G14" s="4">
        <v>1344450.65325</v>
      </c>
      <c r="H14" s="3">
        <v>-3.9937919146470913</v>
      </c>
      <c r="I14" s="5">
        <v>12.770180988327276</v>
      </c>
      <c r="J14" s="6">
        <v>18296577.77776</v>
      </c>
      <c r="K14" s="6">
        <v>18342438.55093</v>
      </c>
      <c r="L14" s="7">
        <v>0.25065219150297524</v>
      </c>
      <c r="M14" s="9">
        <v>13.78919624203689</v>
      </c>
    </row>
    <row r="15" spans="1:13" ht="30" customHeight="1">
      <c r="A15" s="8" t="s">
        <v>46</v>
      </c>
      <c r="B15" s="4">
        <v>130304.74533</v>
      </c>
      <c r="C15" s="4">
        <v>104623.67444</v>
      </c>
      <c r="D15" s="3">
        <v>-19.708469422937785</v>
      </c>
      <c r="E15" s="5">
        <v>0.9937614705552082</v>
      </c>
      <c r="F15" s="4">
        <v>130304.74533</v>
      </c>
      <c r="G15" s="4">
        <v>104623.67444</v>
      </c>
      <c r="H15" s="3">
        <v>-19.708469422937785</v>
      </c>
      <c r="I15" s="5">
        <v>0.9937614705552082</v>
      </c>
      <c r="J15" s="6">
        <v>1891507.66625</v>
      </c>
      <c r="K15" s="6">
        <v>1309223.20582</v>
      </c>
      <c r="L15" s="7">
        <v>-30.78414488186587</v>
      </c>
      <c r="M15" s="9">
        <v>0.9842276783184482</v>
      </c>
    </row>
    <row r="16" spans="1:13" ht="30" customHeight="1">
      <c r="A16" s="8" t="s">
        <v>47</v>
      </c>
      <c r="B16" s="4">
        <v>782655.89217</v>
      </c>
      <c r="C16" s="4">
        <v>831517.6872</v>
      </c>
      <c r="D16" s="3">
        <v>6.243075088149571</v>
      </c>
      <c r="E16" s="5">
        <v>7.898119082965536</v>
      </c>
      <c r="F16" s="4">
        <v>782655.89217</v>
      </c>
      <c r="G16" s="4">
        <v>831517.6872</v>
      </c>
      <c r="H16" s="3">
        <v>6.243075088149571</v>
      </c>
      <c r="I16" s="5">
        <v>7.898119082965536</v>
      </c>
      <c r="J16" s="6">
        <v>11022427.29234</v>
      </c>
      <c r="K16" s="6">
        <v>11080471.48527</v>
      </c>
      <c r="L16" s="7">
        <v>0.5266008238524515</v>
      </c>
      <c r="M16" s="9">
        <v>8.329906372069333</v>
      </c>
    </row>
    <row r="17" spans="1:13" ht="30" customHeight="1">
      <c r="A17" s="8" t="s">
        <v>48</v>
      </c>
      <c r="B17" s="4">
        <v>1563880.40129</v>
      </c>
      <c r="C17" s="4">
        <v>2092614.07819</v>
      </c>
      <c r="D17" s="3">
        <v>33.80908645340545</v>
      </c>
      <c r="E17" s="5">
        <v>19.876564790689127</v>
      </c>
      <c r="F17" s="4">
        <v>1563880.40129</v>
      </c>
      <c r="G17" s="4">
        <v>2092614.07819</v>
      </c>
      <c r="H17" s="3">
        <v>33.80908645340545</v>
      </c>
      <c r="I17" s="5">
        <v>19.876564790689127</v>
      </c>
      <c r="J17" s="6">
        <v>21941405.16773</v>
      </c>
      <c r="K17" s="6">
        <v>25054220.06497</v>
      </c>
      <c r="L17" s="7">
        <v>14.186944151681447</v>
      </c>
      <c r="M17" s="9">
        <v>18.83487608301314</v>
      </c>
    </row>
    <row r="18" spans="1:13" ht="39" customHeight="1" thickBot="1">
      <c r="A18" s="19" t="s">
        <v>35</v>
      </c>
      <c r="B18" s="10">
        <v>9157626.6219</v>
      </c>
      <c r="C18" s="10">
        <v>10528046.97505</v>
      </c>
      <c r="D18" s="11">
        <v>14.964798301261922</v>
      </c>
      <c r="E18" s="10">
        <v>100</v>
      </c>
      <c r="F18" s="10">
        <v>9157626.6219</v>
      </c>
      <c r="G18" s="10">
        <v>10528046.97505</v>
      </c>
      <c r="H18" s="11">
        <v>14.964798301261922</v>
      </c>
      <c r="I18" s="10">
        <v>100</v>
      </c>
      <c r="J18" s="12">
        <v>131783092.96436</v>
      </c>
      <c r="K18" s="12">
        <v>133020360.49796997</v>
      </c>
      <c r="L18" s="13">
        <v>0.9388666677785318</v>
      </c>
      <c r="M18" s="14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2.28125" style="2" bestFit="1" customWidth="1"/>
    <col min="2" max="2" width="10.00390625" style="2" bestFit="1" customWidth="1"/>
    <col min="3" max="3" width="13.140625" style="2" bestFit="1" customWidth="1"/>
    <col min="4" max="4" width="10.00390625" style="2" bestFit="1" customWidth="1"/>
    <col min="5" max="5" width="13.140625" style="2" bestFit="1" customWidth="1"/>
    <col min="6" max="6" width="10.00390625" style="2" bestFit="1" customWidth="1"/>
    <col min="7" max="7" width="13.140625" style="2" bestFit="1" customWidth="1"/>
    <col min="8" max="8" width="10.7109375" style="2" bestFit="1" customWidth="1"/>
    <col min="9" max="16384" width="9.140625" style="2" customWidth="1"/>
  </cols>
  <sheetData>
    <row r="1" spans="1:8" ht="15" customHeight="1">
      <c r="A1" s="52" t="s">
        <v>66</v>
      </c>
      <c r="B1" s="53"/>
      <c r="C1" s="53"/>
      <c r="D1" s="53"/>
      <c r="E1" s="53"/>
      <c r="F1" s="53"/>
      <c r="G1" s="53"/>
      <c r="H1" s="54"/>
    </row>
    <row r="2" spans="1:8" ht="15" customHeight="1">
      <c r="A2" s="55" t="s">
        <v>67</v>
      </c>
      <c r="B2" s="56"/>
      <c r="C2" s="56"/>
      <c r="D2" s="56"/>
      <c r="E2" s="56"/>
      <c r="F2" s="56"/>
      <c r="G2" s="56"/>
      <c r="H2" s="57"/>
    </row>
    <row r="3" spans="1:8" ht="15" customHeight="1">
      <c r="A3" s="55" t="s">
        <v>68</v>
      </c>
      <c r="B3" s="56"/>
      <c r="C3" s="56"/>
      <c r="D3" s="56"/>
      <c r="E3" s="56"/>
      <c r="F3" s="56"/>
      <c r="G3" s="56"/>
      <c r="H3" s="57"/>
    </row>
    <row r="4" spans="1:8" ht="15" customHeight="1">
      <c r="A4" s="58"/>
      <c r="B4" s="59"/>
      <c r="C4" s="59"/>
      <c r="D4" s="59"/>
      <c r="E4" s="59"/>
      <c r="F4" s="59"/>
      <c r="G4" s="59"/>
      <c r="H4" s="60" t="s">
        <v>69</v>
      </c>
    </row>
    <row r="5" spans="1:8" ht="15" customHeight="1">
      <c r="A5" s="61"/>
      <c r="B5" s="62">
        <v>2015</v>
      </c>
      <c r="C5" s="63"/>
      <c r="D5" s="62">
        <v>2016</v>
      </c>
      <c r="E5" s="63"/>
      <c r="F5" s="62">
        <v>2017</v>
      </c>
      <c r="G5" s="63"/>
      <c r="H5" s="64" t="s">
        <v>70</v>
      </c>
    </row>
    <row r="6" spans="1:8" ht="15" customHeight="1">
      <c r="A6" s="61"/>
      <c r="B6" s="65" t="s">
        <v>69</v>
      </c>
      <c r="C6" s="65" t="s">
        <v>71</v>
      </c>
      <c r="D6" s="65" t="s">
        <v>69</v>
      </c>
      <c r="E6" s="65" t="s">
        <v>71</v>
      </c>
      <c r="F6" s="65" t="s">
        <v>69</v>
      </c>
      <c r="G6" s="66" t="s">
        <v>71</v>
      </c>
      <c r="H6" s="67" t="s">
        <v>85</v>
      </c>
    </row>
    <row r="7" spans="1:8" ht="15" customHeight="1">
      <c r="A7" s="68" t="s">
        <v>56</v>
      </c>
      <c r="B7" s="69">
        <f>'[1]TÜRK1'!B7</f>
        <v>168350</v>
      </c>
      <c r="C7" s="70">
        <f>B7</f>
        <v>168350</v>
      </c>
      <c r="D7" s="69">
        <f>'[1]TÜRK1'!D7</f>
        <v>160295</v>
      </c>
      <c r="E7" s="70">
        <f>D7</f>
        <v>160295</v>
      </c>
      <c r="F7" s="69">
        <f>'[1]TÜRK1'!F7</f>
        <v>192276</v>
      </c>
      <c r="G7" s="70">
        <f>'[1]TÜRK1'!G7</f>
        <v>192276</v>
      </c>
      <c r="H7" s="71">
        <f>((F7-D7)/D7)*100</f>
        <v>19.951339717396053</v>
      </c>
    </row>
    <row r="8" spans="1:8" ht="15" customHeight="1">
      <c r="A8" s="68" t="s">
        <v>72</v>
      </c>
      <c r="B8" s="72">
        <f>'[1]TÜRK1'!B8</f>
        <v>158132</v>
      </c>
      <c r="C8" s="73">
        <f>C7+B8</f>
        <v>326482</v>
      </c>
      <c r="D8" s="72">
        <f>'[1]TÜRK1'!D8</f>
        <v>171581</v>
      </c>
      <c r="E8" s="73">
        <f>E7+D8</f>
        <v>331876</v>
      </c>
      <c r="F8" s="69"/>
      <c r="G8" s="70"/>
      <c r="H8" s="71"/>
    </row>
    <row r="9" spans="1:8" ht="15" customHeight="1">
      <c r="A9" s="74" t="s">
        <v>73</v>
      </c>
      <c r="B9" s="72">
        <f>'[1]TÜRK1'!B9</f>
        <v>164354</v>
      </c>
      <c r="C9" s="73">
        <f aca="true" t="shared" si="0" ref="C9:C18">C8+B9</f>
        <v>490836</v>
      </c>
      <c r="D9" s="72">
        <f>'[1]TÜRK1'!D9</f>
        <v>184075</v>
      </c>
      <c r="E9" s="73">
        <f aca="true" t="shared" si="1" ref="E9:E18">E8+D9</f>
        <v>515951</v>
      </c>
      <c r="F9" s="69"/>
      <c r="G9" s="70"/>
      <c r="H9" s="71"/>
    </row>
    <row r="10" spans="1:8" ht="15" customHeight="1">
      <c r="A10" s="68" t="s">
        <v>74</v>
      </c>
      <c r="B10" s="72">
        <f>'[1]TÜRK1'!B10</f>
        <v>182896</v>
      </c>
      <c r="C10" s="73">
        <f t="shared" si="0"/>
        <v>673732</v>
      </c>
      <c r="D10" s="72">
        <f>'[1]TÜRK1'!D10</f>
        <v>182747</v>
      </c>
      <c r="E10" s="73">
        <f t="shared" si="1"/>
        <v>698698</v>
      </c>
      <c r="F10" s="69"/>
      <c r="G10" s="70"/>
      <c r="H10" s="71"/>
    </row>
    <row r="11" spans="1:8" ht="15" customHeight="1">
      <c r="A11" s="68" t="s">
        <v>75</v>
      </c>
      <c r="B11" s="72">
        <f>'[1]TÜRK1'!B11</f>
        <v>176319</v>
      </c>
      <c r="C11" s="73">
        <f t="shared" si="0"/>
        <v>850051</v>
      </c>
      <c r="D11" s="72">
        <f>'[1]TÜRK1'!D11</f>
        <v>176682</v>
      </c>
      <c r="E11" s="73">
        <f t="shared" si="1"/>
        <v>875380</v>
      </c>
      <c r="F11" s="69"/>
      <c r="G11" s="70"/>
      <c r="H11" s="71"/>
    </row>
    <row r="12" spans="1:8" ht="15" customHeight="1">
      <c r="A12" s="68" t="s">
        <v>76</v>
      </c>
      <c r="B12" s="72">
        <f>'[1]TÜRK1'!B12</f>
        <v>171882</v>
      </c>
      <c r="C12" s="73">
        <f t="shared" si="0"/>
        <v>1021933</v>
      </c>
      <c r="D12" s="72">
        <f>'[1]TÜRK1'!D12</f>
        <v>189245</v>
      </c>
      <c r="E12" s="73">
        <f t="shared" si="1"/>
        <v>1064625</v>
      </c>
      <c r="F12" s="69"/>
      <c r="G12" s="70"/>
      <c r="H12" s="71"/>
    </row>
    <row r="13" spans="1:8" ht="15" customHeight="1">
      <c r="A13" s="68" t="s">
        <v>77</v>
      </c>
      <c r="B13" s="72">
        <f>'[1]TÜRK1'!B13</f>
        <v>182743</v>
      </c>
      <c r="C13" s="73">
        <f t="shared" si="0"/>
        <v>1204676</v>
      </c>
      <c r="D13" s="72">
        <f>'[1]TÜRK1'!D13</f>
        <v>142893</v>
      </c>
      <c r="E13" s="73">
        <f t="shared" si="1"/>
        <v>1207518</v>
      </c>
      <c r="F13" s="69"/>
      <c r="G13" s="70"/>
      <c r="H13" s="71"/>
    </row>
    <row r="14" spans="1:8" ht="15" customHeight="1">
      <c r="A14" s="68" t="s">
        <v>78</v>
      </c>
      <c r="B14" s="72">
        <f>'[1]TÜRK1'!B14</f>
        <v>181192</v>
      </c>
      <c r="C14" s="73">
        <f t="shared" si="0"/>
        <v>1385868</v>
      </c>
      <c r="D14" s="72">
        <f>'[1]TÜRK1'!D14</f>
        <v>196365</v>
      </c>
      <c r="E14" s="73">
        <f t="shared" si="1"/>
        <v>1403883</v>
      </c>
      <c r="F14" s="69"/>
      <c r="G14" s="70"/>
      <c r="H14" s="71"/>
    </row>
    <row r="15" spans="1:8" ht="15" customHeight="1">
      <c r="A15" s="68" t="s">
        <v>79</v>
      </c>
      <c r="B15" s="72">
        <f>'[1]TÜRK1'!B15</f>
        <v>172872</v>
      </c>
      <c r="C15" s="73">
        <f t="shared" si="0"/>
        <v>1558740</v>
      </c>
      <c r="D15" s="72">
        <f>'[1]TÜRK1'!D15</f>
        <v>177638</v>
      </c>
      <c r="E15" s="73">
        <f t="shared" si="1"/>
        <v>1581521</v>
      </c>
      <c r="F15" s="69"/>
      <c r="G15" s="70"/>
      <c r="H15" s="71"/>
    </row>
    <row r="16" spans="1:8" ht="15" customHeight="1">
      <c r="A16" s="68" t="s">
        <v>80</v>
      </c>
      <c r="B16" s="72">
        <f>'[1]TÜRK1'!B16</f>
        <v>197016</v>
      </c>
      <c r="C16" s="73">
        <f t="shared" si="0"/>
        <v>1755756</v>
      </c>
      <c r="D16" s="72">
        <f>'[1]TÜRK1'!D16</f>
        <v>186745</v>
      </c>
      <c r="E16" s="73">
        <f t="shared" si="1"/>
        <v>1768266</v>
      </c>
      <c r="F16" s="69"/>
      <c r="G16" s="70"/>
      <c r="H16" s="71"/>
    </row>
    <row r="17" spans="1:8" ht="15" customHeight="1">
      <c r="A17" s="68" t="s">
        <v>81</v>
      </c>
      <c r="B17" s="72">
        <f>'[1]TÜRK1'!B17</f>
        <v>174296</v>
      </c>
      <c r="C17" s="73">
        <f t="shared" si="0"/>
        <v>1930052</v>
      </c>
      <c r="D17" s="72">
        <f>'[1]TÜRK1'!D17</f>
        <v>192169</v>
      </c>
      <c r="E17" s="73">
        <f t="shared" si="1"/>
        <v>1960435</v>
      </c>
      <c r="F17" s="69"/>
      <c r="G17" s="70"/>
      <c r="H17" s="71"/>
    </row>
    <row r="18" spans="1:8" ht="15" customHeight="1">
      <c r="A18" s="68" t="s">
        <v>82</v>
      </c>
      <c r="B18" s="72">
        <f>'[1]TÜRK1'!B18</f>
        <v>179238</v>
      </c>
      <c r="C18" s="73">
        <f t="shared" si="0"/>
        <v>2109290</v>
      </c>
      <c r="D18" s="72">
        <f>'[1]TÜRK1'!D18</f>
        <v>188310</v>
      </c>
      <c r="E18" s="73">
        <f t="shared" si="1"/>
        <v>2148745</v>
      </c>
      <c r="F18" s="69"/>
      <c r="G18" s="70"/>
      <c r="H18" s="71"/>
    </row>
    <row r="19" spans="1:8" ht="15" customHeight="1" thickBot="1">
      <c r="A19" s="75" t="s">
        <v>83</v>
      </c>
      <c r="B19" s="76">
        <f>SUM(B7:B18)</f>
        <v>2109290</v>
      </c>
      <c r="C19" s="77" t="s">
        <v>84</v>
      </c>
      <c r="D19" s="76">
        <f>SUM(D7:D18)</f>
        <v>2148745</v>
      </c>
      <c r="E19" s="77" t="s">
        <v>84</v>
      </c>
      <c r="F19" s="76">
        <f>SUM(F7:F18)</f>
        <v>192276</v>
      </c>
      <c r="G19" s="78" t="s">
        <v>84</v>
      </c>
      <c r="H19" s="79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90" r:id="rId2"/>
  <ignoredErrors>
    <ignoredError sqref="D7:D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RECEP</cp:lastModifiedBy>
  <cp:lastPrinted>2016-05-02T09:15:35Z</cp:lastPrinted>
  <dcterms:created xsi:type="dcterms:W3CDTF">2010-11-12T12:53:26Z</dcterms:created>
  <dcterms:modified xsi:type="dcterms:W3CDTF">2016-09-21T22:21:25Z</dcterms:modified>
  <cp:category/>
  <cp:version/>
  <cp:contentType/>
  <cp:contentStatus/>
</cp:coreProperties>
</file>