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225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<sst xmlns="http://schemas.openxmlformats.org/spreadsheetml/2006/main" count="108" uniqueCount="85">
  <si>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</si>
  <si>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</si>
  <si>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</si>
  <si>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</si>
  <si>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</si>
  <si>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</si>
  <si>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</si>
  <si>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</si>
  <si>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</si>
  <si>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</si>
  <si>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</si>
  <si>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</si>
  <si>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</si>
  <si>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</si>
  <si>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</si>
  <si>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</si>
  <si>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</si>
  <si>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</si>
  <si>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</si>
  <si>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</si>
  <si>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</si>
  <si>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</si>
  <si>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</si>
  <si>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</si>
  <si>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</si>
  <si>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</si>
  <si>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</si>
  <si>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</si>
  <si>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</si>
  <si>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</si>
  <si>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</si>
  <si>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</si>
  <si>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</si>
  <si>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</si>
  <si>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</si>
  <si>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</si>
  <si>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</si>
  <si>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</si>
  <si>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</si>
  <si>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</si>
  <si>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</si>
  <si>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</si>
  <si>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</si>
  <si>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</si>
  <si>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</si>
  <si>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</si>
  <si>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</si>
  <si>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</si>
  <si>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</si>
  <si>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</si>
  <si>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</si>
  <si>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</si>
  <si>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</si>
  <si>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</si>
  <si>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</si>
  <si>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Export Value exempted from Exporter Associations’ Registration</t>
  </si>
  <si>
    <t>T O T A L (TİM+TUİK)</t>
  </si>
  <si>
    <t xml:space="preserve"> 2016/2017</t>
  </si>
  <si>
    <t>Pay (2018) (%)</t>
  </si>
  <si>
    <t>Change (2017/2018) (%)</t>
  </si>
  <si>
    <t xml:space="preserve"> 2017/2018</t>
  </si>
  <si>
    <t>Change   (16-17/17-18) (%)</t>
  </si>
  <si>
    <t>Pay (17-18) (%)</t>
  </si>
  <si>
    <t>OCTOBER</t>
  </si>
  <si>
    <t>01 JANUARY - 31 OCTOBER</t>
  </si>
  <si>
    <t>01 NOVEMBER - 31 OCTOBER</t>
  </si>
  <si>
    <t>DENIZLI EXPORTERS' ASSOCIATION</t>
  </si>
  <si>
    <t>MONTHLY EXPORT REGISTRATION FIGURES</t>
  </si>
  <si>
    <t>MONTHLY</t>
  </si>
  <si>
    <t>CHANGE %</t>
  </si>
  <si>
    <t>CUMULATIVE</t>
  </si>
  <si>
    <t>2016/2017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</si>
  <si>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</si>
  <si>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</si>
  <si>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</si>
  <si>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</si>
  <si>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</si>
  <si>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</si>
  <si>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</si>
  <si>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</si>
  <si>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</si>
  <si>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</si>
  <si>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</si>
  <si>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TOTAL</t>
  </si>
  <si>
    <t xml:space="preserve"> </t>
  </si>
</sst>
</file>

<file path=xl/styles.xml><?xml version="1.0" encoding="utf-8"?>
<styleSheet xmlns="http://schemas.openxmlformats.org/spreadsheetml/2006/main">
  <numFmts count="4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&quot;TL&quot;;\-#,##0&quot;TL&quot;"/>
    <numFmt numFmtId="189" formatCode="#,##0&quot;TL&quot;;[Red]\-#,##0&quot;TL&quot;"/>
    <numFmt numFmtId="190" formatCode="#,##0.00&quot;TL&quot;;\-#,##0.00&quot;TL&quot;"/>
    <numFmt numFmtId="191" formatCode="#,##0.00&quot;TL&quot;;[Red]\-#,##0.00&quot;TL&quot;"/>
    <numFmt numFmtId="192" formatCode="_-* #,##0&quot;TL&quot;_-;\-* #,##0&quot;TL&quot;_-;_-* &quot;-&quot;&quot;TL&quot;_-;_-@_-"/>
    <numFmt numFmtId="193" formatCode="_-* #,##0_T_L_-;\-* #,##0_T_L_-;_-* &quot;-&quot;_T_L_-;_-@_-"/>
    <numFmt numFmtId="194" formatCode="_-* #,##0.00&quot;TL&quot;_-;\-* #,##0.00&quot;TL&quot;_-;_-* &quot;-&quot;??&quot;TL&quot;_-;_-@_-"/>
    <numFmt numFmtId="195" formatCode="_-* #,##0.00_T_L_-;\-* #,##0.00_T_L_-;_-* &quot;-&quot;??_T_L_-;_-@_-"/>
    <numFmt numFmtId="196" formatCode="0.0"/>
    <numFmt numFmtId="197" formatCode="_-* #,##0.0\ _T_L_-;\-* #,##0.0\ _T_L_-;_-* &quot;-&quot;??\ _T_L_-;_-@_-"/>
    <numFmt numFmtId="198" formatCode="_-* #,##0\ _T_L_-;\-* #,##0\ _T_L_-;_-* &quot;-&quot;??\ _T_L_-;_-@_-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#,##0.0"/>
    <numFmt numFmtId="203" formatCode="[$¥€-2]\ #,##0.00_);[Red]\([$€-2]\ #,##0.00\)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202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02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02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02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02" fontId="3" fillId="0" borderId="13" xfId="0" applyNumberFormat="1" applyFont="1" applyBorder="1" applyAlignment="1">
      <alignment horizontal="right" vertical="center"/>
    </xf>
    <xf numFmtId="202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0" fontId="4" fillId="33" borderId="11" xfId="51" applyFont="1" applyFill="1" applyBorder="1" applyAlignment="1">
      <alignment horizontal="left" vertical="center"/>
      <protection/>
    </xf>
    <xf numFmtId="0" fontId="4" fillId="33" borderId="11" xfId="51" applyFont="1" applyFill="1" applyBorder="1" applyAlignment="1">
      <alignment horizontal="left" vertical="center" wrapText="1"/>
      <protection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0" fontId="3" fillId="33" borderId="11" xfId="51" applyFont="1" applyFill="1" applyBorder="1" applyAlignment="1">
      <alignment horizontal="left" vertical="center"/>
      <protection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11" fillId="0" borderId="15" xfId="50" applyFont="1" applyFill="1" applyBorder="1" applyAlignment="1">
      <alignment horizontal="left" vertical="center"/>
      <protection/>
    </xf>
    <xf numFmtId="3" fontId="3" fillId="33" borderId="13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right" vertical="center"/>
    </xf>
    <xf numFmtId="1" fontId="3" fillId="33" borderId="13" xfId="0" applyNumberFormat="1" applyFont="1" applyFill="1" applyBorder="1" applyAlignment="1">
      <alignment horizontal="right" vertical="center"/>
    </xf>
    <xf numFmtId="1" fontId="3" fillId="33" borderId="14" xfId="0" applyNumberFormat="1" applyFont="1" applyFill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6" fillId="0" borderId="18" xfId="0" applyFont="1" applyBorder="1" applyAlignment="1" quotePrefix="1">
      <alignment horizontal="center"/>
    </xf>
    <xf numFmtId="0" fontId="16" fillId="0" borderId="19" xfId="0" applyFont="1" applyBorder="1" applyAlignment="1" quotePrefix="1">
      <alignment horizontal="center"/>
    </xf>
    <xf numFmtId="0" fontId="16" fillId="0" borderId="20" xfId="0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1" xfId="0" applyFont="1" applyBorder="1" applyAlignment="1">
      <alignment/>
    </xf>
    <xf numFmtId="3" fontId="15" fillId="0" borderId="22" xfId="0" applyNumberFormat="1" applyFont="1" applyBorder="1" applyAlignment="1">
      <alignment horizontal="right"/>
    </xf>
    <xf numFmtId="3" fontId="15" fillId="0" borderId="23" xfId="0" applyNumberFormat="1" applyFont="1" applyBorder="1" applyAlignment="1">
      <alignment horizontal="right"/>
    </xf>
    <xf numFmtId="202" fontId="15" fillId="0" borderId="21" xfId="0" applyNumberFormat="1" applyFont="1" applyBorder="1" applyAlignment="1">
      <alignment horizontal="right"/>
    </xf>
    <xf numFmtId="3" fontId="15" fillId="0" borderId="24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6" fillId="0" borderId="11" xfId="0" applyFont="1" applyBorder="1" applyAlignment="1" quotePrefix="1">
      <alignment horizontal="left"/>
    </xf>
    <xf numFmtId="0" fontId="16" fillId="0" borderId="15" xfId="0" applyFont="1" applyBorder="1" applyAlignment="1">
      <alignment/>
    </xf>
    <xf numFmtId="3" fontId="16" fillId="0" borderId="25" xfId="0" applyNumberFormat="1" applyFont="1" applyBorder="1" applyAlignment="1">
      <alignment horizontal="right"/>
    </xf>
    <xf numFmtId="3" fontId="15" fillId="0" borderId="26" xfId="0" applyNumberFormat="1" applyFont="1" applyBorder="1" applyAlignment="1">
      <alignment horizontal="right"/>
    </xf>
    <xf numFmtId="3" fontId="15" fillId="0" borderId="27" xfId="0" applyNumberFormat="1" applyFont="1" applyBorder="1" applyAlignment="1">
      <alignment horizontal="right"/>
    </xf>
    <xf numFmtId="0" fontId="15" fillId="0" borderId="28" xfId="0" applyFont="1" applyBorder="1" applyAlignment="1">
      <alignment horizontal="center"/>
    </xf>
    <xf numFmtId="3" fontId="3" fillId="33" borderId="29" xfId="0" applyNumberFormat="1" applyFont="1" applyFill="1" applyBorder="1" applyAlignment="1">
      <alignment horizontal="center" vertical="center"/>
    </xf>
    <xf numFmtId="3" fontId="3" fillId="33" borderId="3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1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6" fillId="33" borderId="32" xfId="0" applyFont="1" applyFill="1" applyBorder="1" applyAlignment="1" quotePrefix="1">
      <alignment horizontal="center"/>
    </xf>
    <xf numFmtId="0" fontId="16" fillId="33" borderId="33" xfId="0" applyFont="1" applyFill="1" applyBorder="1" applyAlignment="1" quotePrefix="1">
      <alignment horizontal="center"/>
    </xf>
    <xf numFmtId="0" fontId="16" fillId="33" borderId="34" xfId="0" applyFont="1" applyFill="1" applyBorder="1" applyAlignment="1" quotePrefix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18" xfId="0" applyFont="1" applyBorder="1" applyAlignment="1" quotePrefix="1">
      <alignment horizontal="center"/>
    </xf>
    <xf numFmtId="0" fontId="16" fillId="0" borderId="19" xfId="0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57150</xdr:colOff>
      <xdr:row>38</xdr:row>
      <xdr:rowOff>180975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67627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30" customWidth="1"/>
    <col min="4" max="4" width="9.57421875" style="31" customWidth="1"/>
    <col min="5" max="5" width="7.8515625" style="31" customWidth="1"/>
    <col min="6" max="7" width="11.140625" style="30" customWidth="1"/>
    <col min="8" max="8" width="9.421875" style="31" customWidth="1"/>
    <col min="9" max="9" width="7.8515625" style="31" customWidth="1"/>
    <col min="10" max="11" width="9.57421875" style="30" bestFit="1" customWidth="1"/>
    <col min="12" max="12" width="9.57421875" style="31" customWidth="1"/>
    <col min="13" max="13" width="6.28125" style="31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5.5" customHeight="1" thickBo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37.5" customHeight="1">
      <c r="A3" s="68" t="s">
        <v>2</v>
      </c>
      <c r="B3" s="65" t="s">
        <v>63</v>
      </c>
      <c r="C3" s="65"/>
      <c r="D3" s="65"/>
      <c r="E3" s="65"/>
      <c r="F3" s="65" t="s">
        <v>64</v>
      </c>
      <c r="G3" s="65"/>
      <c r="H3" s="65"/>
      <c r="I3" s="65"/>
      <c r="J3" s="65" t="s">
        <v>65</v>
      </c>
      <c r="K3" s="65"/>
      <c r="L3" s="65"/>
      <c r="M3" s="66"/>
    </row>
    <row r="4" spans="1:13" ht="33.75">
      <c r="A4" s="69"/>
      <c r="B4" s="17">
        <v>2017</v>
      </c>
      <c r="C4" s="17">
        <v>2018</v>
      </c>
      <c r="D4" s="15" t="s">
        <v>59</v>
      </c>
      <c r="E4" s="15" t="s">
        <v>58</v>
      </c>
      <c r="F4" s="17">
        <v>2017</v>
      </c>
      <c r="G4" s="17">
        <v>2018</v>
      </c>
      <c r="H4" s="15" t="s">
        <v>59</v>
      </c>
      <c r="I4" s="15" t="s">
        <v>58</v>
      </c>
      <c r="J4" s="19" t="s">
        <v>57</v>
      </c>
      <c r="K4" s="19" t="s">
        <v>60</v>
      </c>
      <c r="L4" s="15" t="s">
        <v>61</v>
      </c>
      <c r="M4" s="16" t="s">
        <v>62</v>
      </c>
    </row>
    <row r="5" spans="1:13" s="23" customFormat="1" ht="19.5" customHeight="1">
      <c r="A5" s="22" t="s">
        <v>3</v>
      </c>
      <c r="B5" s="20">
        <v>2082544.6917299998</v>
      </c>
      <c r="C5" s="20">
        <v>2167733.79567</v>
      </c>
      <c r="D5" s="26">
        <v>4.090625487092536</v>
      </c>
      <c r="E5" s="26">
        <v>13.77909620508467</v>
      </c>
      <c r="F5" s="20">
        <v>16923011.80294</v>
      </c>
      <c r="G5" s="20">
        <v>18274513.548359998</v>
      </c>
      <c r="H5" s="26">
        <v>7.9861774083570864</v>
      </c>
      <c r="I5" s="26">
        <v>13.168432826657176</v>
      </c>
      <c r="J5" s="20">
        <v>20963270.08179</v>
      </c>
      <c r="K5" s="20">
        <v>22568623.86203</v>
      </c>
      <c r="L5" s="26">
        <v>7.657935875350427</v>
      </c>
      <c r="M5" s="27">
        <v>13.529608050609587</v>
      </c>
    </row>
    <row r="6" spans="1:13" ht="19.5" customHeight="1">
      <c r="A6" s="24" t="s">
        <v>4</v>
      </c>
      <c r="B6" s="14">
        <v>1490487.75653</v>
      </c>
      <c r="C6" s="14">
        <v>1504893.0401299999</v>
      </c>
      <c r="D6" s="28">
        <v>0.9664811761712732</v>
      </c>
      <c r="E6" s="28">
        <v>9.565780641393074</v>
      </c>
      <c r="F6" s="14">
        <v>11519658.290269999</v>
      </c>
      <c r="G6" s="14">
        <v>12144797.6714</v>
      </c>
      <c r="H6" s="28">
        <v>5.426718096820808</v>
      </c>
      <c r="I6" s="28">
        <v>8.7514204909452</v>
      </c>
      <c r="J6" s="14">
        <v>14449227.57779</v>
      </c>
      <c r="K6" s="14">
        <v>15137133.48712</v>
      </c>
      <c r="L6" s="28">
        <v>4.760849018582735</v>
      </c>
      <c r="M6" s="29">
        <v>9.07452241406045</v>
      </c>
    </row>
    <row r="7" spans="1:13" ht="19.5" customHeight="1">
      <c r="A7" s="24" t="s">
        <v>5</v>
      </c>
      <c r="B7" s="14">
        <v>576909.77853</v>
      </c>
      <c r="C7" s="14">
        <v>647142.27866</v>
      </c>
      <c r="D7" s="28">
        <v>12.173913971254999</v>
      </c>
      <c r="E7" s="28">
        <v>4.1135289461489375</v>
      </c>
      <c r="F7" s="14">
        <v>5240801.62547</v>
      </c>
      <c r="G7" s="14">
        <v>5459071.88016</v>
      </c>
      <c r="H7" s="28">
        <v>4.164825732560049</v>
      </c>
      <c r="I7" s="28">
        <v>3.9337529373651328</v>
      </c>
      <c r="J7" s="14">
        <v>6457153.4653</v>
      </c>
      <c r="K7" s="14">
        <v>6587449.6107</v>
      </c>
      <c r="L7" s="28">
        <v>2.017857343800117</v>
      </c>
      <c r="M7" s="29">
        <v>3.9490937431882505</v>
      </c>
    </row>
    <row r="8" spans="1:13" ht="19.5" customHeight="1">
      <c r="A8" s="24" t="s">
        <v>6</v>
      </c>
      <c r="B8" s="14">
        <v>232098.67686</v>
      </c>
      <c r="C8" s="14">
        <v>202321.95265</v>
      </c>
      <c r="D8" s="28">
        <v>-12.82933819909757</v>
      </c>
      <c r="E8" s="28">
        <v>1.286049816418202</v>
      </c>
      <c r="F8" s="14">
        <v>1550803.49979</v>
      </c>
      <c r="G8" s="14">
        <v>1744724.57377</v>
      </c>
      <c r="H8" s="28">
        <v>12.504554832785677</v>
      </c>
      <c r="I8" s="28">
        <v>1.257231186477748</v>
      </c>
      <c r="J8" s="14">
        <v>2132955.43136</v>
      </c>
      <c r="K8" s="14">
        <v>2424708.21735</v>
      </c>
      <c r="L8" s="28">
        <v>13.678334844717075</v>
      </c>
      <c r="M8" s="29">
        <v>1.4535822838994763</v>
      </c>
    </row>
    <row r="9" spans="1:13" ht="19.5" customHeight="1">
      <c r="A9" s="24" t="s">
        <v>7</v>
      </c>
      <c r="B9" s="14">
        <v>142803.85561</v>
      </c>
      <c r="C9" s="14">
        <v>142013.16858</v>
      </c>
      <c r="D9" s="28">
        <v>-0.5536874523607976</v>
      </c>
      <c r="E9" s="28">
        <v>0.9026999146119409</v>
      </c>
      <c r="F9" s="14">
        <v>1163474.37358</v>
      </c>
      <c r="G9" s="14">
        <v>1286996.55174</v>
      </c>
      <c r="H9" s="28">
        <v>10.616665133751379</v>
      </c>
      <c r="I9" s="28">
        <v>0.9273969233095422</v>
      </c>
      <c r="J9" s="14">
        <v>1402489.415</v>
      </c>
      <c r="K9" s="14">
        <v>1539391.27647</v>
      </c>
      <c r="L9" s="28">
        <v>9.76134721629966</v>
      </c>
      <c r="M9" s="29">
        <v>0.9228458382970854</v>
      </c>
    </row>
    <row r="10" spans="1:13" ht="19.5" customHeight="1">
      <c r="A10" s="24" t="s">
        <v>8</v>
      </c>
      <c r="B10" s="14">
        <v>176140.10607</v>
      </c>
      <c r="C10" s="14">
        <v>177456.84753</v>
      </c>
      <c r="D10" s="28">
        <v>0.7475534614908786</v>
      </c>
      <c r="E10" s="28">
        <v>1.127995964841778</v>
      </c>
      <c r="F10" s="14">
        <v>986215.49319</v>
      </c>
      <c r="G10" s="14">
        <v>1104526.11788</v>
      </c>
      <c r="H10" s="28">
        <v>11.99642730285184</v>
      </c>
      <c r="I10" s="28">
        <v>0.7959105423025884</v>
      </c>
      <c r="J10" s="14">
        <v>1246387.84515</v>
      </c>
      <c r="K10" s="14">
        <v>1398046.67209</v>
      </c>
      <c r="L10" s="28">
        <v>12.16786793373681</v>
      </c>
      <c r="M10" s="29">
        <v>0.8381115138198524</v>
      </c>
    </row>
    <row r="11" spans="1:13" ht="19.5" customHeight="1">
      <c r="A11" s="24" t="s">
        <v>9</v>
      </c>
      <c r="B11" s="14">
        <v>241846.55076</v>
      </c>
      <c r="C11" s="14">
        <v>179436.61545</v>
      </c>
      <c r="D11" s="28">
        <v>-25.805592477493473</v>
      </c>
      <c r="E11" s="28">
        <v>1.1405802649472205</v>
      </c>
      <c r="F11" s="14">
        <v>1487914.6736</v>
      </c>
      <c r="G11" s="14">
        <v>1294406.14437</v>
      </c>
      <c r="H11" s="28">
        <v>-13.005351225000512</v>
      </c>
      <c r="I11" s="28">
        <v>0.9327362021123865</v>
      </c>
      <c r="J11" s="14">
        <v>1923533.90021</v>
      </c>
      <c r="K11" s="14">
        <v>1669391.83337</v>
      </c>
      <c r="L11" s="28">
        <v>-13.212247874199381</v>
      </c>
      <c r="M11" s="29">
        <v>1.0007795480336863</v>
      </c>
    </row>
    <row r="12" spans="1:13" ht="19.5" customHeight="1">
      <c r="A12" s="24" t="s">
        <v>10</v>
      </c>
      <c r="B12" s="14">
        <v>23613.36655</v>
      </c>
      <c r="C12" s="14">
        <v>28462.61423</v>
      </c>
      <c r="D12" s="28">
        <v>20.536028480869028</v>
      </c>
      <c r="E12" s="28">
        <v>0.18092124619119326</v>
      </c>
      <c r="F12" s="14">
        <v>246810.11631</v>
      </c>
      <c r="G12" s="14">
        <v>331728.5224</v>
      </c>
      <c r="H12" s="28">
        <v>34.40637173208097</v>
      </c>
      <c r="I12" s="28">
        <v>0.23904027608453998</v>
      </c>
      <c r="J12" s="14">
        <v>292313.68335</v>
      </c>
      <c r="K12" s="14">
        <v>407835.86542</v>
      </c>
      <c r="L12" s="28">
        <v>39.51993651001284</v>
      </c>
      <c r="M12" s="29">
        <v>0.24449250613800788</v>
      </c>
    </row>
    <row r="13" spans="1:13" ht="19.5" customHeight="1">
      <c r="A13" s="24" t="s">
        <v>11</v>
      </c>
      <c r="B13" s="14">
        <v>92727.96332</v>
      </c>
      <c r="C13" s="14">
        <v>122858.87014</v>
      </c>
      <c r="D13" s="28">
        <v>32.49387319768861</v>
      </c>
      <c r="E13" s="28">
        <v>0.780946532590193</v>
      </c>
      <c r="F13" s="14">
        <v>776114.11657</v>
      </c>
      <c r="G13" s="14">
        <v>838743.19995</v>
      </c>
      <c r="H13" s="28">
        <v>8.069571477038247</v>
      </c>
      <c r="I13" s="28">
        <v>0.6043900133444736</v>
      </c>
      <c r="J13" s="14">
        <v>914860.65869</v>
      </c>
      <c r="K13" s="14">
        <v>1008440.9273</v>
      </c>
      <c r="L13" s="28">
        <v>10.228909476116149</v>
      </c>
      <c r="M13" s="29">
        <v>0.6045477372467072</v>
      </c>
    </row>
    <row r="14" spans="1:13" ht="19.5" customHeight="1">
      <c r="A14" s="24" t="s">
        <v>51</v>
      </c>
      <c r="B14" s="14">
        <v>4347.45883</v>
      </c>
      <c r="C14" s="14">
        <v>5200.69289</v>
      </c>
      <c r="D14" s="28">
        <v>19.62604117403455</v>
      </c>
      <c r="E14" s="28">
        <v>0.033057955643608444</v>
      </c>
      <c r="F14" s="14">
        <v>67524.39176</v>
      </c>
      <c r="G14" s="14">
        <v>84600.68113</v>
      </c>
      <c r="H14" s="28">
        <v>25.289068031436347</v>
      </c>
      <c r="I14" s="28">
        <v>0.06096240994879049</v>
      </c>
      <c r="J14" s="14">
        <v>79533.17873</v>
      </c>
      <c r="K14" s="14">
        <v>101869.08442</v>
      </c>
      <c r="L14" s="28">
        <v>28.083758309002267</v>
      </c>
      <c r="M14" s="29">
        <v>0.06106924343738383</v>
      </c>
    </row>
    <row r="15" spans="1:13" ht="19.5" customHeight="1">
      <c r="A15" s="24" t="s">
        <v>12</v>
      </c>
      <c r="B15" s="14">
        <v>193877.41524</v>
      </c>
      <c r="C15" s="14">
        <v>222556.35006</v>
      </c>
      <c r="D15" s="28">
        <v>14.79230305628867</v>
      </c>
      <c r="E15" s="28">
        <v>1.4146687958894018</v>
      </c>
      <c r="F15" s="14">
        <v>1820719.57633</v>
      </c>
      <c r="G15" s="14">
        <v>2057177.42853</v>
      </c>
      <c r="H15" s="28">
        <v>12.98705496848805</v>
      </c>
      <c r="I15" s="28">
        <v>1.4823816080479886</v>
      </c>
      <c r="J15" s="14">
        <v>2207602.85079</v>
      </c>
      <c r="K15" s="14">
        <v>2496744.57716</v>
      </c>
      <c r="L15" s="28">
        <v>13.097542715463028</v>
      </c>
      <c r="M15" s="29">
        <v>1.4967671816398171</v>
      </c>
    </row>
    <row r="16" spans="1:13" ht="19.5" customHeight="1">
      <c r="A16" s="24" t="s">
        <v>13</v>
      </c>
      <c r="B16" s="14">
        <v>193877.41524</v>
      </c>
      <c r="C16" s="14">
        <v>222556.35006</v>
      </c>
      <c r="D16" s="28">
        <v>14.79230305628867</v>
      </c>
      <c r="E16" s="28">
        <v>1.4146687958894018</v>
      </c>
      <c r="F16" s="14">
        <v>1820719.57633</v>
      </c>
      <c r="G16" s="14">
        <v>2057177.42853</v>
      </c>
      <c r="H16" s="28">
        <v>12.98705496848805</v>
      </c>
      <c r="I16" s="28">
        <v>1.4823816080479886</v>
      </c>
      <c r="J16" s="14">
        <v>2207602.85079</v>
      </c>
      <c r="K16" s="14">
        <v>2496744.57716</v>
      </c>
      <c r="L16" s="28">
        <v>13.097542715463028</v>
      </c>
      <c r="M16" s="29">
        <v>1.4967671816398171</v>
      </c>
    </row>
    <row r="17" spans="1:13" ht="19.5" customHeight="1">
      <c r="A17" s="25" t="s">
        <v>14</v>
      </c>
      <c r="B17" s="14">
        <v>398179.51996</v>
      </c>
      <c r="C17" s="14">
        <v>440284.40548</v>
      </c>
      <c r="D17" s="28">
        <v>10.574347350720034</v>
      </c>
      <c r="E17" s="28">
        <v>2.7986467678021945</v>
      </c>
      <c r="F17" s="14">
        <v>3582633.93634</v>
      </c>
      <c r="G17" s="14">
        <v>4072538.44843</v>
      </c>
      <c r="H17" s="28">
        <v>13.674422807217745</v>
      </c>
      <c r="I17" s="28">
        <v>2.934630727663987</v>
      </c>
      <c r="J17" s="14">
        <v>4306439.65321</v>
      </c>
      <c r="K17" s="14">
        <v>4934745.79775</v>
      </c>
      <c r="L17" s="28">
        <v>14.589921028422244</v>
      </c>
      <c r="M17" s="29">
        <v>2.9583184549093215</v>
      </c>
    </row>
    <row r="18" spans="1:13" ht="19.5" customHeight="1">
      <c r="A18" s="24" t="s">
        <v>15</v>
      </c>
      <c r="B18" s="14">
        <v>398179.51996</v>
      </c>
      <c r="C18" s="14">
        <v>440284.40548</v>
      </c>
      <c r="D18" s="28">
        <v>10.574347350720034</v>
      </c>
      <c r="E18" s="28">
        <v>2.7986467678021945</v>
      </c>
      <c r="F18" s="14">
        <v>3582633.93634</v>
      </c>
      <c r="G18" s="14">
        <v>4072538.44843</v>
      </c>
      <c r="H18" s="28">
        <v>13.674422807217745</v>
      </c>
      <c r="I18" s="28">
        <v>2.934630727663987</v>
      </c>
      <c r="J18" s="14">
        <v>4306439.65321</v>
      </c>
      <c r="K18" s="14">
        <v>4934745.79775</v>
      </c>
      <c r="L18" s="28">
        <v>14.589921028422244</v>
      </c>
      <c r="M18" s="29">
        <v>2.9583184549093215</v>
      </c>
    </row>
    <row r="19" spans="1:13" s="23" customFormat="1" ht="19.5" customHeight="1">
      <c r="A19" s="22" t="s">
        <v>16</v>
      </c>
      <c r="B19" s="20">
        <v>10984351.191110002</v>
      </c>
      <c r="C19" s="20">
        <v>12742130.16287</v>
      </c>
      <c r="D19" s="26">
        <v>16.002574400412705</v>
      </c>
      <c r="E19" s="26">
        <v>80.99474101598828</v>
      </c>
      <c r="F19" s="20">
        <v>99255671.4631</v>
      </c>
      <c r="G19" s="20">
        <v>112985835.73802</v>
      </c>
      <c r="H19" s="26">
        <v>13.833128195626006</v>
      </c>
      <c r="I19" s="26">
        <v>81.41647023011244</v>
      </c>
      <c r="J19" s="20">
        <v>118730044.43554999</v>
      </c>
      <c r="K19" s="20">
        <v>135014438.68229</v>
      </c>
      <c r="L19" s="26">
        <v>13.715478945667897</v>
      </c>
      <c r="M19" s="27">
        <v>80.939469225579</v>
      </c>
    </row>
    <row r="20" spans="1:13" ht="19.5" customHeight="1">
      <c r="A20" s="25" t="s">
        <v>17</v>
      </c>
      <c r="B20" s="14">
        <v>1081513.6786</v>
      </c>
      <c r="C20" s="14">
        <v>1118519.0002600001</v>
      </c>
      <c r="D20" s="28">
        <v>3.421623081818332</v>
      </c>
      <c r="E20" s="28">
        <v>7.109812534446414</v>
      </c>
      <c r="F20" s="14">
        <v>9710221.139419999</v>
      </c>
      <c r="G20" s="14">
        <v>10369954.49891</v>
      </c>
      <c r="H20" s="28">
        <v>6.794215600422547</v>
      </c>
      <c r="I20" s="28">
        <v>7.4724861415883</v>
      </c>
      <c r="J20" s="14">
        <v>11613038.1276</v>
      </c>
      <c r="K20" s="14">
        <v>12444985.410330001</v>
      </c>
      <c r="L20" s="28">
        <v>7.163907270335776</v>
      </c>
      <c r="M20" s="29">
        <v>7.460613275610443</v>
      </c>
    </row>
    <row r="21" spans="1:13" ht="19.5" customHeight="1">
      <c r="A21" s="24" t="s">
        <v>18</v>
      </c>
      <c r="B21" s="14">
        <v>735969.69727</v>
      </c>
      <c r="C21" s="14">
        <v>761514.63681</v>
      </c>
      <c r="D21" s="28">
        <v>3.4709227342859688</v>
      </c>
      <c r="E21" s="28">
        <v>4.84053137112343</v>
      </c>
      <c r="F21" s="14">
        <v>6678438.68524</v>
      </c>
      <c r="G21" s="14">
        <v>7094658.31432</v>
      </c>
      <c r="H21" s="28">
        <v>6.232289442139916</v>
      </c>
      <c r="I21" s="28">
        <v>5.1123402651991245</v>
      </c>
      <c r="J21" s="14">
        <v>8017462.82346</v>
      </c>
      <c r="K21" s="14">
        <v>8514268.08981</v>
      </c>
      <c r="L21" s="28">
        <v>6.196539694531453</v>
      </c>
      <c r="M21" s="29">
        <v>5.104197349256553</v>
      </c>
    </row>
    <row r="22" spans="1:13" ht="19.5" customHeight="1">
      <c r="A22" s="24" t="s">
        <v>19</v>
      </c>
      <c r="B22" s="14">
        <v>134654.67141</v>
      </c>
      <c r="C22" s="14">
        <v>143347.26481</v>
      </c>
      <c r="D22" s="28">
        <v>6.455471101728473</v>
      </c>
      <c r="E22" s="28">
        <v>0.9111800334977237</v>
      </c>
      <c r="F22" s="14">
        <v>1280336.86203</v>
      </c>
      <c r="G22" s="14">
        <v>1426787.39089</v>
      </c>
      <c r="H22" s="28">
        <v>11.438437274062366</v>
      </c>
      <c r="I22" s="28">
        <v>1.028128812574743</v>
      </c>
      <c r="J22" s="14">
        <v>1499399.7542</v>
      </c>
      <c r="K22" s="14">
        <v>1669514.38896</v>
      </c>
      <c r="L22" s="28">
        <v>11.345515716104938</v>
      </c>
      <c r="M22" s="29">
        <v>1.0008530185787778</v>
      </c>
    </row>
    <row r="23" spans="1:13" ht="19.5" customHeight="1">
      <c r="A23" s="24" t="s">
        <v>20</v>
      </c>
      <c r="B23" s="14">
        <v>210889.30992</v>
      </c>
      <c r="C23" s="14">
        <v>213657.09864</v>
      </c>
      <c r="D23" s="28">
        <v>1.3124367095942229</v>
      </c>
      <c r="E23" s="28">
        <v>1.3581011298252594</v>
      </c>
      <c r="F23" s="14">
        <v>1751445.59215</v>
      </c>
      <c r="G23" s="14">
        <v>1848508.7937</v>
      </c>
      <c r="H23" s="28">
        <v>5.541890766406821</v>
      </c>
      <c r="I23" s="28">
        <v>1.3320170638144317</v>
      </c>
      <c r="J23" s="14">
        <v>2096175.54994</v>
      </c>
      <c r="K23" s="14">
        <v>2261202.93156</v>
      </c>
      <c r="L23" s="28">
        <v>7.872784396551308</v>
      </c>
      <c r="M23" s="29">
        <v>1.3555629077751126</v>
      </c>
    </row>
    <row r="24" spans="1:13" ht="19.5" customHeight="1">
      <c r="A24" s="25" t="s">
        <v>21</v>
      </c>
      <c r="B24" s="14">
        <v>1466689.9148</v>
      </c>
      <c r="C24" s="14">
        <v>1595243.09778</v>
      </c>
      <c r="D24" s="28">
        <v>8.764850816986067</v>
      </c>
      <c r="E24" s="28">
        <v>10.140086462052897</v>
      </c>
      <c r="F24" s="14">
        <v>13283014.88562</v>
      </c>
      <c r="G24" s="14">
        <v>14367176.69638</v>
      </c>
      <c r="H24" s="28">
        <v>8.162016079148557</v>
      </c>
      <c r="I24" s="28">
        <v>10.352844727403049</v>
      </c>
      <c r="J24" s="14">
        <v>15726998.63551</v>
      </c>
      <c r="K24" s="14">
        <v>17119334.59863</v>
      </c>
      <c r="L24" s="28">
        <v>8.853157524769184</v>
      </c>
      <c r="M24" s="29">
        <v>10.2628272163454</v>
      </c>
    </row>
    <row r="25" spans="1:13" ht="19.5" customHeight="1">
      <c r="A25" s="24" t="s">
        <v>22</v>
      </c>
      <c r="B25" s="14">
        <v>1466689.9148</v>
      </c>
      <c r="C25" s="14">
        <v>1595243.09778</v>
      </c>
      <c r="D25" s="28">
        <v>8.764850816986067</v>
      </c>
      <c r="E25" s="28">
        <v>10.140086462052897</v>
      </c>
      <c r="F25" s="14">
        <v>13283014.88562</v>
      </c>
      <c r="G25" s="14">
        <v>14367176.69638</v>
      </c>
      <c r="H25" s="28">
        <v>8.162016079148557</v>
      </c>
      <c r="I25" s="28">
        <v>10.352844727403049</v>
      </c>
      <c r="J25" s="14">
        <v>15726998.63551</v>
      </c>
      <c r="K25" s="14">
        <v>17119334.59863</v>
      </c>
      <c r="L25" s="28">
        <v>8.853157524769184</v>
      </c>
      <c r="M25" s="29">
        <v>10.2628272163454</v>
      </c>
    </row>
    <row r="26" spans="1:13" ht="19.5" customHeight="1">
      <c r="A26" s="24" t="s">
        <v>23</v>
      </c>
      <c r="B26" s="14">
        <v>8436147.597710002</v>
      </c>
      <c r="C26" s="14">
        <v>10028368.06483</v>
      </c>
      <c r="D26" s="28">
        <v>18.873786271262095</v>
      </c>
      <c r="E26" s="28">
        <v>63.74484201948898</v>
      </c>
      <c r="F26" s="14">
        <v>76262435.43806</v>
      </c>
      <c r="G26" s="14">
        <v>88248704.54273</v>
      </c>
      <c r="H26" s="28">
        <v>15.71713391503894</v>
      </c>
      <c r="I26" s="28">
        <v>63.59113936112109</v>
      </c>
      <c r="J26" s="14">
        <v>91390007.67243999</v>
      </c>
      <c r="K26" s="14">
        <v>105450118.67333</v>
      </c>
      <c r="L26" s="28">
        <v>15.384735551488562</v>
      </c>
      <c r="M26" s="29">
        <v>63.216028733623176</v>
      </c>
    </row>
    <row r="27" spans="1:13" ht="19.5" customHeight="1">
      <c r="A27" s="24" t="s">
        <v>24</v>
      </c>
      <c r="B27" s="14">
        <v>1531418.38452</v>
      </c>
      <c r="C27" s="14">
        <v>1568197.99876</v>
      </c>
      <c r="D27" s="28">
        <v>2.4016698905915277</v>
      </c>
      <c r="E27" s="28">
        <v>9.968175583504529</v>
      </c>
      <c r="F27" s="14">
        <v>14160523.57304</v>
      </c>
      <c r="G27" s="14">
        <v>14818111.7439</v>
      </c>
      <c r="H27" s="28">
        <v>4.643812550208044</v>
      </c>
      <c r="I27" s="28">
        <v>10.677784040656915</v>
      </c>
      <c r="J27" s="14">
        <v>16809883.94884</v>
      </c>
      <c r="K27" s="14">
        <v>17688889.48146</v>
      </c>
      <c r="L27" s="28">
        <v>5.229099351876603</v>
      </c>
      <c r="M27" s="29">
        <v>10.604268253030199</v>
      </c>
    </row>
    <row r="28" spans="1:13" ht="19.5" customHeight="1">
      <c r="A28" s="24" t="s">
        <v>25</v>
      </c>
      <c r="B28" s="14">
        <v>2630083.67255</v>
      </c>
      <c r="C28" s="14">
        <v>2920932.10449</v>
      </c>
      <c r="D28" s="28">
        <v>11.058523916009397</v>
      </c>
      <c r="E28" s="28">
        <v>18.566765235049722</v>
      </c>
      <c r="F28" s="14">
        <v>23396836.79874</v>
      </c>
      <c r="G28" s="14">
        <v>26330334.29757</v>
      </c>
      <c r="H28" s="28">
        <v>12.538008979863383</v>
      </c>
      <c r="I28" s="28">
        <v>18.973377189134236</v>
      </c>
      <c r="J28" s="14">
        <v>27996482.10301</v>
      </c>
      <c r="K28" s="14">
        <v>31461627.51754</v>
      </c>
      <c r="L28" s="28">
        <v>12.377074383061334</v>
      </c>
      <c r="M28" s="29">
        <v>18.86085263987832</v>
      </c>
    </row>
    <row r="29" spans="1:13" ht="19.5" customHeight="1">
      <c r="A29" s="24" t="s">
        <v>26</v>
      </c>
      <c r="B29" s="14">
        <v>87976.72738</v>
      </c>
      <c r="C29" s="14">
        <v>130754.85827</v>
      </c>
      <c r="D29" s="28">
        <v>48.62437165368449</v>
      </c>
      <c r="E29" s="28">
        <v>0.8311370035303063</v>
      </c>
      <c r="F29" s="14">
        <v>1091417.478</v>
      </c>
      <c r="G29" s="14">
        <v>922420.64218</v>
      </c>
      <c r="H29" s="28">
        <v>-15.48416066505396</v>
      </c>
      <c r="I29" s="28">
        <v>0.6646871465182936</v>
      </c>
      <c r="J29" s="14">
        <v>1520029.41415</v>
      </c>
      <c r="K29" s="14">
        <v>1168962.93834</v>
      </c>
      <c r="L29" s="28">
        <v>-23.096031730827804</v>
      </c>
      <c r="M29" s="29">
        <v>0.7007786774291397</v>
      </c>
    </row>
    <row r="30" spans="1:13" ht="19.5" customHeight="1">
      <c r="A30" s="24" t="s">
        <v>53</v>
      </c>
      <c r="B30" s="14">
        <v>1013748.13949</v>
      </c>
      <c r="C30" s="14">
        <v>1115567.81989</v>
      </c>
      <c r="D30" s="28">
        <v>10.04388333094488</v>
      </c>
      <c r="E30" s="28">
        <v>7.091053497558206</v>
      </c>
      <c r="F30" s="14">
        <v>8389677.40417</v>
      </c>
      <c r="G30" s="14">
        <v>9262866.29141</v>
      </c>
      <c r="H30" s="28">
        <v>10.407895860286462</v>
      </c>
      <c r="I30" s="28">
        <v>6.674729382970974</v>
      </c>
      <c r="J30" s="14">
        <v>10235340.76642</v>
      </c>
      <c r="K30" s="14">
        <v>11363890.53809</v>
      </c>
      <c r="L30" s="28">
        <v>11.026010735006842</v>
      </c>
      <c r="M30" s="29">
        <v>6.812510406053583</v>
      </c>
    </row>
    <row r="31" spans="1:13" ht="19.5" customHeight="1">
      <c r="A31" s="24" t="s">
        <v>27</v>
      </c>
      <c r="B31" s="14">
        <v>542054.69666</v>
      </c>
      <c r="C31" s="14">
        <v>703208.3855</v>
      </c>
      <c r="D31" s="28">
        <v>29.73015266411066</v>
      </c>
      <c r="E31" s="28">
        <v>4.469910473039392</v>
      </c>
      <c r="F31" s="14">
        <v>4896460.93595</v>
      </c>
      <c r="G31" s="14">
        <v>5956501.38534</v>
      </c>
      <c r="H31" s="28">
        <v>21.649114804677456</v>
      </c>
      <c r="I31" s="28">
        <v>4.2921956946853665</v>
      </c>
      <c r="J31" s="14">
        <v>5841438.94483</v>
      </c>
      <c r="K31" s="14">
        <v>7140869.1567</v>
      </c>
      <c r="L31" s="28">
        <v>22.245036268333646</v>
      </c>
      <c r="M31" s="29">
        <v>4.2808618470257</v>
      </c>
    </row>
    <row r="32" spans="1:13" ht="19.5" customHeight="1">
      <c r="A32" s="24" t="s">
        <v>28</v>
      </c>
      <c r="B32" s="14">
        <v>624817.60432</v>
      </c>
      <c r="C32" s="14">
        <v>716186.819</v>
      </c>
      <c r="D32" s="28">
        <v>14.623341923830507</v>
      </c>
      <c r="E32" s="28">
        <v>4.552407264917162</v>
      </c>
      <c r="F32" s="14">
        <v>5539359.45381</v>
      </c>
      <c r="G32" s="14">
        <v>6725591.50642</v>
      </c>
      <c r="H32" s="28">
        <v>21.41460691441687</v>
      </c>
      <c r="I32" s="28">
        <v>4.846394391700561</v>
      </c>
      <c r="J32" s="14">
        <v>6547552.90483</v>
      </c>
      <c r="K32" s="14">
        <v>7995616.97314</v>
      </c>
      <c r="L32" s="28">
        <v>22.11611100143676</v>
      </c>
      <c r="M32" s="29">
        <v>4.793272484432965</v>
      </c>
    </row>
    <row r="33" spans="1:13" ht="19.5" customHeight="1">
      <c r="A33" s="24" t="s">
        <v>29</v>
      </c>
      <c r="B33" s="14">
        <v>1016087.50205</v>
      </c>
      <c r="C33" s="14">
        <v>1492428.43352</v>
      </c>
      <c r="D33" s="28">
        <v>46.879912459208654</v>
      </c>
      <c r="E33" s="28">
        <v>9.486549965568951</v>
      </c>
      <c r="F33" s="14">
        <v>9198272.51132</v>
      </c>
      <c r="G33" s="14">
        <v>12433510.10636</v>
      </c>
      <c r="H33" s="28">
        <v>35.172230340626484</v>
      </c>
      <c r="I33" s="28">
        <v>8.95946380197126</v>
      </c>
      <c r="J33" s="14">
        <v>10861858.34024</v>
      </c>
      <c r="K33" s="14">
        <v>14666584.27932</v>
      </c>
      <c r="L33" s="28">
        <v>35.028314860124866</v>
      </c>
      <c r="M33" s="29">
        <v>8.792434042656922</v>
      </c>
    </row>
    <row r="34" spans="1:13" ht="19.5" customHeight="1">
      <c r="A34" s="24" t="s">
        <v>30</v>
      </c>
      <c r="B34" s="14">
        <v>230035.07008</v>
      </c>
      <c r="C34" s="14">
        <v>264089.60728</v>
      </c>
      <c r="D34" s="28">
        <v>14.804063218776484</v>
      </c>
      <c r="E34" s="28">
        <v>1.678672959171833</v>
      </c>
      <c r="F34" s="14">
        <v>2232006.10535</v>
      </c>
      <c r="G34" s="14">
        <v>2486424.95418</v>
      </c>
      <c r="H34" s="28">
        <v>11.398662764415008</v>
      </c>
      <c r="I34" s="28">
        <v>1.791693108601616</v>
      </c>
      <c r="J34" s="14">
        <v>2646456.08904</v>
      </c>
      <c r="K34" s="14">
        <v>2960082.66091</v>
      </c>
      <c r="L34" s="28">
        <v>11.850813363911431</v>
      </c>
      <c r="M34" s="29">
        <v>1.7745325742654958</v>
      </c>
    </row>
    <row r="35" spans="1:13" ht="19.5" customHeight="1">
      <c r="A35" s="24" t="s">
        <v>31</v>
      </c>
      <c r="B35" s="14">
        <v>222782.36194</v>
      </c>
      <c r="C35" s="14">
        <v>474431.85015</v>
      </c>
      <c r="D35" s="28">
        <v>112.95754565964002</v>
      </c>
      <c r="E35" s="28">
        <v>3.01570336682076</v>
      </c>
      <c r="F35" s="14">
        <v>2732870.24857</v>
      </c>
      <c r="G35" s="14">
        <v>3887916.09253</v>
      </c>
      <c r="H35" s="28">
        <v>42.264935357409996</v>
      </c>
      <c r="I35" s="28">
        <v>2.8015936930236576</v>
      </c>
      <c r="J35" s="14">
        <v>3331479.19947</v>
      </c>
      <c r="K35" s="14">
        <v>4435986.4663</v>
      </c>
      <c r="L35" s="28">
        <v>33.15365940167704</v>
      </c>
      <c r="M35" s="29">
        <v>2.659318466812768</v>
      </c>
    </row>
    <row r="36" spans="1:13" ht="19.5" customHeight="1">
      <c r="A36" s="24" t="s">
        <v>49</v>
      </c>
      <c r="B36" s="14">
        <v>145058.47694</v>
      </c>
      <c r="C36" s="14">
        <v>206733.62418</v>
      </c>
      <c r="D36" s="28">
        <v>42.51743747834226</v>
      </c>
      <c r="E36" s="28">
        <v>1.3140923955201782</v>
      </c>
      <c r="F36" s="14">
        <v>1362500.53249</v>
      </c>
      <c r="G36" s="14">
        <v>1553804.58662</v>
      </c>
      <c r="H36" s="28">
        <v>14.04065903595558</v>
      </c>
      <c r="I36" s="28">
        <v>1.1196561413528585</v>
      </c>
      <c r="J36" s="14">
        <v>1710511.20674</v>
      </c>
      <c r="K36" s="14">
        <v>1929815.64846</v>
      </c>
      <c r="L36" s="28">
        <v>12.820988301968756</v>
      </c>
      <c r="M36" s="29">
        <v>1.156900371649345</v>
      </c>
    </row>
    <row r="37" spans="1:13" ht="19.5" customHeight="1">
      <c r="A37" s="24" t="s">
        <v>50</v>
      </c>
      <c r="B37" s="14">
        <v>382331.90102</v>
      </c>
      <c r="C37" s="14">
        <v>423442.29409</v>
      </c>
      <c r="D37" s="28">
        <v>10.75254064866784</v>
      </c>
      <c r="E37" s="28">
        <v>2.691590692188521</v>
      </c>
      <c r="F37" s="14">
        <v>3175440.75435</v>
      </c>
      <c r="G37" s="14">
        <v>3772236.50394</v>
      </c>
      <c r="H37" s="28">
        <v>18.794107519482342</v>
      </c>
      <c r="I37" s="28">
        <v>2.718236131262488</v>
      </c>
      <c r="J37" s="14">
        <v>3785319.63501</v>
      </c>
      <c r="K37" s="14">
        <v>4513690.70251</v>
      </c>
      <c r="L37" s="28">
        <v>19.241996389509026</v>
      </c>
      <c r="M37" s="29">
        <v>2.7059011856449082</v>
      </c>
    </row>
    <row r="38" spans="1:13" ht="19.5" customHeight="1">
      <c r="A38" s="24" t="s">
        <v>32</v>
      </c>
      <c r="B38" s="14">
        <v>9753.06076</v>
      </c>
      <c r="C38" s="14">
        <v>12394.2697</v>
      </c>
      <c r="D38" s="28">
        <v>27.080821139065687</v>
      </c>
      <c r="E38" s="28">
        <v>0.07878358261941519</v>
      </c>
      <c r="F38" s="14">
        <v>87069.64227</v>
      </c>
      <c r="G38" s="14">
        <v>98986.43228</v>
      </c>
      <c r="H38" s="28">
        <v>13.686503928713107</v>
      </c>
      <c r="I38" s="28">
        <v>0.07132863924285462</v>
      </c>
      <c r="J38" s="14">
        <v>103655.11986</v>
      </c>
      <c r="K38" s="14">
        <v>124102.31056</v>
      </c>
      <c r="L38" s="28">
        <v>19.72617534726373</v>
      </c>
      <c r="M38" s="29">
        <v>0.07439778474383239</v>
      </c>
    </row>
    <row r="39" spans="1:13" s="23" customFormat="1" ht="19.5" customHeight="1">
      <c r="A39" s="22" t="s">
        <v>33</v>
      </c>
      <c r="B39" s="20">
        <v>404376.02326</v>
      </c>
      <c r="C39" s="20">
        <v>415503.0446</v>
      </c>
      <c r="D39" s="26">
        <v>2.751652101006429</v>
      </c>
      <c r="E39" s="26">
        <v>2.6411252324824472</v>
      </c>
      <c r="F39" s="20">
        <v>3894851.59713</v>
      </c>
      <c r="G39" s="20">
        <v>3789609.75064</v>
      </c>
      <c r="H39" s="26">
        <v>-2.702075903676265</v>
      </c>
      <c r="I39" s="26">
        <v>2.730755120156199</v>
      </c>
      <c r="J39" s="20">
        <v>4633423.96688</v>
      </c>
      <c r="K39" s="20">
        <v>4583840.44732</v>
      </c>
      <c r="L39" s="26">
        <v>-1.0701269712080306</v>
      </c>
      <c r="M39" s="27">
        <v>2.7479550812626368</v>
      </c>
    </row>
    <row r="40" spans="1:13" ht="19.5" customHeight="1">
      <c r="A40" s="24" t="s">
        <v>34</v>
      </c>
      <c r="B40" s="14">
        <v>404376.02326</v>
      </c>
      <c r="C40" s="14">
        <v>415503.0446</v>
      </c>
      <c r="D40" s="28">
        <v>2.751652101006429</v>
      </c>
      <c r="E40" s="28">
        <v>2.6411252324824472</v>
      </c>
      <c r="F40" s="14">
        <v>3894851.59713</v>
      </c>
      <c r="G40" s="14">
        <v>3789609.75064</v>
      </c>
      <c r="H40" s="28">
        <v>-2.702075903676265</v>
      </c>
      <c r="I40" s="28">
        <v>2.730755120156199</v>
      </c>
      <c r="J40" s="14">
        <v>4633423.96688</v>
      </c>
      <c r="K40" s="14">
        <v>4583840.44732</v>
      </c>
      <c r="L40" s="28">
        <v>-1.0701269712080306</v>
      </c>
      <c r="M40" s="29">
        <v>2.7479550812626368</v>
      </c>
    </row>
    <row r="41" spans="1:13" ht="19.5" customHeight="1">
      <c r="A41" s="32" t="s">
        <v>35</v>
      </c>
      <c r="B41" s="33">
        <v>13471271.906100001</v>
      </c>
      <c r="C41" s="33">
        <v>15325367.00314</v>
      </c>
      <c r="D41" s="34">
        <v>13.763326209757793</v>
      </c>
      <c r="E41" s="35">
        <v>97.4149624535554</v>
      </c>
      <c r="F41" s="33">
        <v>120073534.86317</v>
      </c>
      <c r="G41" s="33">
        <v>135049959.03702</v>
      </c>
      <c r="H41" s="34">
        <v>12.472710319485813</v>
      </c>
      <c r="I41" s="35">
        <v>97.31565817692581</v>
      </c>
      <c r="J41" s="33">
        <v>144326738.48422</v>
      </c>
      <c r="K41" s="33">
        <v>162166902.99164</v>
      </c>
      <c r="L41" s="34">
        <v>12.360955907952262</v>
      </c>
      <c r="M41" s="36">
        <v>97.21703235745125</v>
      </c>
    </row>
    <row r="42" spans="1:13" ht="21" customHeight="1">
      <c r="A42" s="24" t="s">
        <v>55</v>
      </c>
      <c r="B42" s="33">
        <v>442434.88889999874</v>
      </c>
      <c r="C42" s="33">
        <v>406679.3038599994</v>
      </c>
      <c r="D42" s="34">
        <v>-8.081547350141498</v>
      </c>
      <c r="E42" s="34">
        <v>2.5850375464445894</v>
      </c>
      <c r="F42" s="33">
        <v>8886423.918826267</v>
      </c>
      <c r="G42" s="33">
        <v>3725199.623974651</v>
      </c>
      <c r="H42" s="34">
        <v>-58.079879398025824</v>
      </c>
      <c r="I42" s="34">
        <v>2.6843418230741953</v>
      </c>
      <c r="J42" s="33">
        <v>10200679.689776242</v>
      </c>
      <c r="K42" s="33">
        <v>4642244.602352202</v>
      </c>
      <c r="L42" s="34">
        <v>-54.49083057666295</v>
      </c>
      <c r="M42" s="37">
        <v>2.7829676425487575</v>
      </c>
    </row>
    <row r="43" spans="1:13" ht="19.5" customHeight="1" thickBot="1">
      <c r="A43" s="38" t="s">
        <v>56</v>
      </c>
      <c r="B43" s="39">
        <v>13913706.795</v>
      </c>
      <c r="C43" s="39">
        <v>15732046.307</v>
      </c>
      <c r="D43" s="40">
        <v>13.06869218096097</v>
      </c>
      <c r="E43" s="41">
        <v>100</v>
      </c>
      <c r="F43" s="39">
        <v>128959958.78199627</v>
      </c>
      <c r="G43" s="39">
        <v>138775158.66099465</v>
      </c>
      <c r="H43" s="40">
        <v>7.611044522424783</v>
      </c>
      <c r="I43" s="41">
        <v>100</v>
      </c>
      <c r="J43" s="39">
        <v>154527418.17399624</v>
      </c>
      <c r="K43" s="39">
        <v>166809147.5939922</v>
      </c>
      <c r="L43" s="40">
        <v>7.9479289598735585</v>
      </c>
      <c r="M43" s="42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0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5.5" customHeight="1" thickBot="1">
      <c r="A2" s="70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37.5" customHeight="1">
      <c r="A3" s="71" t="s">
        <v>37</v>
      </c>
      <c r="B3" s="65" t="s">
        <v>63</v>
      </c>
      <c r="C3" s="65"/>
      <c r="D3" s="65"/>
      <c r="E3" s="65"/>
      <c r="F3" s="65" t="s">
        <v>64</v>
      </c>
      <c r="G3" s="65"/>
      <c r="H3" s="65"/>
      <c r="I3" s="65"/>
      <c r="J3" s="65" t="s">
        <v>65</v>
      </c>
      <c r="K3" s="65"/>
      <c r="L3" s="65"/>
      <c r="M3" s="66"/>
    </row>
    <row r="4" spans="1:13" ht="46.5" customHeight="1">
      <c r="A4" s="72"/>
      <c r="B4" s="17">
        <v>2017</v>
      </c>
      <c r="C4" s="17">
        <v>2018</v>
      </c>
      <c r="D4" s="15" t="s">
        <v>59</v>
      </c>
      <c r="E4" s="15" t="s">
        <v>58</v>
      </c>
      <c r="F4" s="17">
        <v>2017</v>
      </c>
      <c r="G4" s="17">
        <v>2018</v>
      </c>
      <c r="H4" s="15" t="s">
        <v>59</v>
      </c>
      <c r="I4" s="15" t="s">
        <v>58</v>
      </c>
      <c r="J4" s="19" t="s">
        <v>57</v>
      </c>
      <c r="K4" s="19" t="s">
        <v>60</v>
      </c>
      <c r="L4" s="15" t="s">
        <v>61</v>
      </c>
      <c r="M4" s="16" t="s">
        <v>62</v>
      </c>
    </row>
    <row r="5" spans="1:13" ht="30" customHeight="1">
      <c r="A5" s="7" t="s">
        <v>38</v>
      </c>
      <c r="B5" s="3">
        <v>1002360.17705</v>
      </c>
      <c r="C5" s="3">
        <v>1284676.75823</v>
      </c>
      <c r="D5" s="2">
        <v>28.165183298769197</v>
      </c>
      <c r="E5" s="4">
        <v>8.382681850077612</v>
      </c>
      <c r="F5" s="3">
        <v>9592170.41667</v>
      </c>
      <c r="G5" s="3">
        <v>10004189.69061</v>
      </c>
      <c r="H5" s="2">
        <v>4.295370662138804</v>
      </c>
      <c r="I5" s="4">
        <v>7.407769511331466</v>
      </c>
      <c r="J5" s="5">
        <v>11549025.92249</v>
      </c>
      <c r="K5" s="5">
        <v>12127743.54182</v>
      </c>
      <c r="L5" s="6">
        <v>5.0109647619981015</v>
      </c>
      <c r="M5" s="8">
        <v>7.478556547660781</v>
      </c>
    </row>
    <row r="6" spans="1:13" ht="30" customHeight="1">
      <c r="A6" s="7" t="s">
        <v>54</v>
      </c>
      <c r="B6" s="3">
        <v>142518.56726</v>
      </c>
      <c r="C6" s="3">
        <v>140735.7156</v>
      </c>
      <c r="D6" s="2">
        <v>-1.25096097601621</v>
      </c>
      <c r="E6" s="4">
        <v>0.9183187297972359</v>
      </c>
      <c r="F6" s="3">
        <v>1373665.79458</v>
      </c>
      <c r="G6" s="3">
        <v>1452340.85346</v>
      </c>
      <c r="H6" s="2">
        <v>5.727379919513458</v>
      </c>
      <c r="I6" s="4">
        <v>1.075410065886716</v>
      </c>
      <c r="J6" s="5">
        <v>1656913.93382</v>
      </c>
      <c r="K6" s="5">
        <v>1783758.95773</v>
      </c>
      <c r="L6" s="6">
        <v>7.655498654511278</v>
      </c>
      <c r="M6" s="8">
        <v>1.0999525333612346</v>
      </c>
    </row>
    <row r="7" spans="1:13" ht="30" customHeight="1">
      <c r="A7" s="7" t="s">
        <v>39</v>
      </c>
      <c r="B7" s="3">
        <v>152984.62542</v>
      </c>
      <c r="C7" s="3">
        <v>169939.02351</v>
      </c>
      <c r="D7" s="2">
        <v>11.08241958527129</v>
      </c>
      <c r="E7" s="4">
        <v>1.1088740874863312</v>
      </c>
      <c r="F7" s="3">
        <v>1497738.35469</v>
      </c>
      <c r="G7" s="3">
        <v>1449919.70171</v>
      </c>
      <c r="H7" s="2">
        <v>-3.1927240716151295</v>
      </c>
      <c r="I7" s="4">
        <v>1.0736172835954336</v>
      </c>
      <c r="J7" s="5">
        <v>1815112.86049</v>
      </c>
      <c r="K7" s="5">
        <v>1762243.0687</v>
      </c>
      <c r="L7" s="6">
        <v>-2.9127550655846086</v>
      </c>
      <c r="M7" s="8">
        <v>1.0866847896767486</v>
      </c>
    </row>
    <row r="8" spans="1:13" ht="30" customHeight="1">
      <c r="A8" s="7" t="s">
        <v>40</v>
      </c>
      <c r="B8" s="3">
        <v>222177.79915</v>
      </c>
      <c r="C8" s="3">
        <v>224232.27479</v>
      </c>
      <c r="D8" s="2">
        <v>0.9246988888448486</v>
      </c>
      <c r="E8" s="4">
        <v>1.463144567722634</v>
      </c>
      <c r="F8" s="3">
        <v>2015898.25959</v>
      </c>
      <c r="G8" s="3">
        <v>2120371.88435</v>
      </c>
      <c r="H8" s="2">
        <v>5.1824849921368665</v>
      </c>
      <c r="I8" s="4">
        <v>1.5700648111775894</v>
      </c>
      <c r="J8" s="5">
        <v>2395953.88052</v>
      </c>
      <c r="K8" s="5">
        <v>2552047.43743</v>
      </c>
      <c r="L8" s="6">
        <v>6.514881533367513</v>
      </c>
      <c r="M8" s="8">
        <v>1.5737165786298346</v>
      </c>
    </row>
    <row r="9" spans="1:13" ht="30" customHeight="1">
      <c r="A9" s="7" t="s">
        <v>52</v>
      </c>
      <c r="B9" s="3">
        <v>75968.6893</v>
      </c>
      <c r="C9" s="3">
        <v>102285.32503</v>
      </c>
      <c r="D9" s="2">
        <v>34.64142395043271</v>
      </c>
      <c r="E9" s="4">
        <v>0.6674249628674005</v>
      </c>
      <c r="F9" s="3">
        <v>744140.94959</v>
      </c>
      <c r="G9" s="3">
        <v>693588.02588</v>
      </c>
      <c r="H9" s="2">
        <v>-6.793460800383744</v>
      </c>
      <c r="I9" s="4">
        <v>0.5135788495055176</v>
      </c>
      <c r="J9" s="5">
        <v>965446.00129</v>
      </c>
      <c r="K9" s="5">
        <v>903129.32328</v>
      </c>
      <c r="L9" s="6">
        <v>-6.45470362161471</v>
      </c>
      <c r="M9" s="8">
        <v>0.556913467926657</v>
      </c>
    </row>
    <row r="10" spans="1:13" ht="30" customHeight="1">
      <c r="A10" s="7" t="s">
        <v>41</v>
      </c>
      <c r="B10" s="3">
        <v>1087696.38847</v>
      </c>
      <c r="C10" s="3">
        <v>1224582.55692</v>
      </c>
      <c r="D10" s="2">
        <v>12.584961198827727</v>
      </c>
      <c r="E10" s="4">
        <v>7.990559421311712</v>
      </c>
      <c r="F10" s="3">
        <v>9568693.93925</v>
      </c>
      <c r="G10" s="3">
        <v>11098555.37305</v>
      </c>
      <c r="H10" s="2">
        <v>15.988194872913997</v>
      </c>
      <c r="I10" s="4">
        <v>8.218110877033036</v>
      </c>
      <c r="J10" s="5">
        <v>11406615.98161</v>
      </c>
      <c r="K10" s="5">
        <v>13352758.95595</v>
      </c>
      <c r="L10" s="6">
        <v>17.061527954282095</v>
      </c>
      <c r="M10" s="8">
        <v>8.233960635382152</v>
      </c>
    </row>
    <row r="11" spans="1:13" ht="30" customHeight="1">
      <c r="A11" s="7" t="s">
        <v>42</v>
      </c>
      <c r="B11" s="3">
        <v>744124.04703</v>
      </c>
      <c r="C11" s="3">
        <v>805915.7696</v>
      </c>
      <c r="D11" s="2">
        <v>8.303954537771952</v>
      </c>
      <c r="E11" s="4">
        <v>5.258704535003153</v>
      </c>
      <c r="F11" s="3">
        <v>6618343.67823</v>
      </c>
      <c r="G11" s="3">
        <v>6994779.36593</v>
      </c>
      <c r="H11" s="2">
        <v>5.6877627696824895</v>
      </c>
      <c r="I11" s="4">
        <v>5.179401323633565</v>
      </c>
      <c r="J11" s="5">
        <v>7972326.54271</v>
      </c>
      <c r="K11" s="5">
        <v>8434664.7812</v>
      </c>
      <c r="L11" s="6">
        <v>5.799288777411753</v>
      </c>
      <c r="M11" s="8">
        <v>5.201224556674688</v>
      </c>
    </row>
    <row r="12" spans="1:13" ht="30" customHeight="1">
      <c r="A12" s="7" t="s">
        <v>43</v>
      </c>
      <c r="B12" s="3">
        <v>647662.47576</v>
      </c>
      <c r="C12" s="3">
        <v>750847.18631</v>
      </c>
      <c r="D12" s="2">
        <v>15.931864885165364</v>
      </c>
      <c r="E12" s="4">
        <v>4.899374913215191</v>
      </c>
      <c r="F12" s="3">
        <v>5415703.43307</v>
      </c>
      <c r="G12" s="3">
        <v>5779839.8776</v>
      </c>
      <c r="H12" s="2">
        <v>6.723714638923312</v>
      </c>
      <c r="I12" s="4">
        <v>4.279779067549088</v>
      </c>
      <c r="J12" s="5">
        <v>6873827.79776</v>
      </c>
      <c r="K12" s="5">
        <v>7116899.75995</v>
      </c>
      <c r="L12" s="6">
        <v>3.536195106156284</v>
      </c>
      <c r="M12" s="8">
        <v>4.388626549966789</v>
      </c>
    </row>
    <row r="13" spans="1:13" ht="30" customHeight="1">
      <c r="A13" s="7" t="s">
        <v>44</v>
      </c>
      <c r="B13" s="3">
        <v>3827117.2268</v>
      </c>
      <c r="C13" s="3">
        <v>4388029.2082</v>
      </c>
      <c r="D13" s="2">
        <v>14.656252948619516</v>
      </c>
      <c r="E13" s="4">
        <v>28.63245759335447</v>
      </c>
      <c r="F13" s="3">
        <v>33164318.93172</v>
      </c>
      <c r="G13" s="3">
        <v>39150683.06335</v>
      </c>
      <c r="H13" s="2">
        <v>18.05061682091214</v>
      </c>
      <c r="I13" s="4">
        <v>28.989777814459007</v>
      </c>
      <c r="J13" s="5">
        <v>39703501.54988</v>
      </c>
      <c r="K13" s="5">
        <v>46837848.58773</v>
      </c>
      <c r="L13" s="6">
        <v>17.96906257471279</v>
      </c>
      <c r="M13" s="8">
        <v>28.882495579350476</v>
      </c>
    </row>
    <row r="14" spans="1:13" ht="30" customHeight="1">
      <c r="A14" s="7" t="s">
        <v>45</v>
      </c>
      <c r="B14" s="3">
        <v>1679255.8004</v>
      </c>
      <c r="C14" s="3">
        <v>1746503.61682</v>
      </c>
      <c r="D14" s="2">
        <v>4.0046201659081095</v>
      </c>
      <c r="E14" s="4">
        <v>11.396161778456335</v>
      </c>
      <c r="F14" s="3">
        <v>15476569.20661</v>
      </c>
      <c r="G14" s="3">
        <v>16570892.95491</v>
      </c>
      <c r="H14" s="2">
        <v>7.070841952702402</v>
      </c>
      <c r="I14" s="4">
        <v>12.270194728728184</v>
      </c>
      <c r="J14" s="5">
        <v>18411048.91963</v>
      </c>
      <c r="K14" s="5">
        <v>19784574.69311</v>
      </c>
      <c r="L14" s="6">
        <v>7.460334169312528</v>
      </c>
      <c r="M14" s="8">
        <v>12.200131055182037</v>
      </c>
    </row>
    <row r="15" spans="1:13" ht="30" customHeight="1">
      <c r="A15" s="7" t="s">
        <v>46</v>
      </c>
      <c r="B15" s="3">
        <v>156700.17374</v>
      </c>
      <c r="C15" s="3">
        <v>116273.53246</v>
      </c>
      <c r="D15" s="2">
        <v>-25.79872141499771</v>
      </c>
      <c r="E15" s="4">
        <v>0.7586998238683407</v>
      </c>
      <c r="F15" s="3">
        <v>1045432.16892</v>
      </c>
      <c r="G15" s="3">
        <v>861541.92919</v>
      </c>
      <c r="H15" s="2">
        <v>-17.589877679005287</v>
      </c>
      <c r="I15" s="4">
        <v>0.6379431251466233</v>
      </c>
      <c r="J15" s="5">
        <v>1318276.86385</v>
      </c>
      <c r="K15" s="5">
        <v>1119437.1103</v>
      </c>
      <c r="L15" s="6">
        <v>-15.083307535967268</v>
      </c>
      <c r="M15" s="8">
        <v>0.6902993703701112</v>
      </c>
    </row>
    <row r="16" spans="1:13" ht="30" customHeight="1">
      <c r="A16" s="7" t="s">
        <v>47</v>
      </c>
      <c r="B16" s="3">
        <v>1037083.3108</v>
      </c>
      <c r="C16" s="3">
        <v>1347123.12679</v>
      </c>
      <c r="D16" s="2">
        <v>29.895362577075606</v>
      </c>
      <c r="E16" s="4">
        <v>8.790152474090759</v>
      </c>
      <c r="F16" s="3">
        <v>9560102.77937</v>
      </c>
      <c r="G16" s="3">
        <v>11504194.21736</v>
      </c>
      <c r="H16" s="2">
        <v>20.335465871613902</v>
      </c>
      <c r="I16" s="4">
        <v>8.518472940970282</v>
      </c>
      <c r="J16" s="5">
        <v>11563827.90093</v>
      </c>
      <c r="K16" s="5">
        <v>13718027.98903</v>
      </c>
      <c r="L16" s="6">
        <v>18.628780249546534</v>
      </c>
      <c r="M16" s="8">
        <v>8.45920328745329</v>
      </c>
    </row>
    <row r="17" spans="1:13" ht="30" customHeight="1">
      <c r="A17" s="7" t="s">
        <v>48</v>
      </c>
      <c r="B17" s="3">
        <v>2695622.62492</v>
      </c>
      <c r="C17" s="3">
        <v>3024222.90888</v>
      </c>
      <c r="D17" s="2">
        <v>12.19014415898636</v>
      </c>
      <c r="E17" s="4">
        <v>19.73344526274881</v>
      </c>
      <c r="F17" s="3">
        <v>24000756.95088</v>
      </c>
      <c r="G17" s="3">
        <v>27369062.09962</v>
      </c>
      <c r="H17" s="2">
        <v>14.034162154275306</v>
      </c>
      <c r="I17" s="4">
        <v>20.265879600983496</v>
      </c>
      <c r="J17" s="5">
        <v>28694860.32924</v>
      </c>
      <c r="K17" s="5">
        <v>32673768.78541</v>
      </c>
      <c r="L17" s="6">
        <v>13.86627573898834</v>
      </c>
      <c r="M17" s="8">
        <v>20.148235048365194</v>
      </c>
    </row>
    <row r="18" spans="1:13" ht="39" customHeight="1" thickBot="1">
      <c r="A18" s="18" t="s">
        <v>35</v>
      </c>
      <c r="B18" s="9">
        <v>13471271.906099997</v>
      </c>
      <c r="C18" s="9">
        <v>15325367.003140002</v>
      </c>
      <c r="D18" s="10">
        <v>13.763326209757837</v>
      </c>
      <c r="E18" s="9">
        <v>100</v>
      </c>
      <c r="F18" s="9">
        <v>120073534.86316997</v>
      </c>
      <c r="G18" s="9">
        <v>135049959.03702</v>
      </c>
      <c r="H18" s="10">
        <v>12.472710319485842</v>
      </c>
      <c r="I18" s="9">
        <v>100</v>
      </c>
      <c r="J18" s="11">
        <v>144326738.48422</v>
      </c>
      <c r="K18" s="11">
        <v>162166902.99164</v>
      </c>
      <c r="L18" s="12">
        <v>12.360955907952262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2.28125" style="0" bestFit="1" customWidth="1"/>
    <col min="2" max="2" width="12.7109375" style="0" bestFit="1" customWidth="1"/>
    <col min="3" max="3" width="13.140625" style="0" bestFit="1" customWidth="1"/>
    <col min="4" max="4" width="12.7109375" style="0" bestFit="1" customWidth="1"/>
    <col min="5" max="5" width="13.140625" style="0" bestFit="1" customWidth="1"/>
    <col min="6" max="6" width="12.7109375" style="0" bestFit="1" customWidth="1"/>
    <col min="7" max="7" width="13.140625" style="0" bestFit="1" customWidth="1"/>
    <col min="8" max="8" width="10.7109375" style="0" bestFit="1" customWidth="1"/>
  </cols>
  <sheetData>
    <row r="1" spans="1:8" ht="15" customHeight="1">
      <c r="A1" s="73" t="s">
        <v>66</v>
      </c>
      <c r="B1" s="74"/>
      <c r="C1" s="74"/>
      <c r="D1" s="74"/>
      <c r="E1" s="74"/>
      <c r="F1" s="74"/>
      <c r="G1" s="74"/>
      <c r="H1" s="75"/>
    </row>
    <row r="2" spans="1:8" ht="15" customHeight="1">
      <c r="A2" s="76" t="s">
        <v>67</v>
      </c>
      <c r="B2" s="77"/>
      <c r="C2" s="77"/>
      <c r="D2" s="77"/>
      <c r="E2" s="77"/>
      <c r="F2" s="77"/>
      <c r="G2" s="77"/>
      <c r="H2" s="78"/>
    </row>
    <row r="3" spans="1:8" ht="15" customHeight="1">
      <c r="A3" s="76"/>
      <c r="B3" s="77"/>
      <c r="C3" s="77"/>
      <c r="D3" s="77"/>
      <c r="E3" s="77"/>
      <c r="F3" s="77"/>
      <c r="G3" s="77"/>
      <c r="H3" s="78"/>
    </row>
    <row r="4" spans="1:8" ht="15" customHeight="1">
      <c r="A4" s="43"/>
      <c r="B4" s="44"/>
      <c r="C4" s="44"/>
      <c r="D4" s="44"/>
      <c r="E4" s="44"/>
      <c r="F4" s="44"/>
      <c r="G4" s="44"/>
      <c r="H4" s="45" t="s">
        <v>68</v>
      </c>
    </row>
    <row r="5" spans="1:8" ht="15" customHeight="1">
      <c r="A5" s="46"/>
      <c r="B5" s="47">
        <v>2016</v>
      </c>
      <c r="C5" s="48"/>
      <c r="D5" s="79">
        <v>2017</v>
      </c>
      <c r="E5" s="80"/>
      <c r="F5" s="79">
        <v>2018</v>
      </c>
      <c r="G5" s="80"/>
      <c r="H5" s="49" t="s">
        <v>69</v>
      </c>
    </row>
    <row r="6" spans="1:8" ht="15" customHeight="1">
      <c r="A6" s="46"/>
      <c r="B6" s="50" t="s">
        <v>68</v>
      </c>
      <c r="C6" s="50" t="s">
        <v>70</v>
      </c>
      <c r="D6" s="50" t="s">
        <v>68</v>
      </c>
      <c r="E6" s="50" t="s">
        <v>70</v>
      </c>
      <c r="F6" s="50" t="s">
        <v>68</v>
      </c>
      <c r="G6" s="51" t="s">
        <v>70</v>
      </c>
      <c r="H6" s="52" t="s">
        <v>71</v>
      </c>
    </row>
    <row r="7" spans="1:8" ht="15" customHeight="1">
      <c r="A7" s="53" t="s">
        <v>72</v>
      </c>
      <c r="B7" s="54">
        <v>160247736.09000003</v>
      </c>
      <c r="C7" s="55">
        <f>B7</f>
        <v>160247736.09000003</v>
      </c>
      <c r="D7" s="54">
        <v>191920046.88</v>
      </c>
      <c r="E7" s="55">
        <f>D7</f>
        <v>191920046.88</v>
      </c>
      <c r="F7" s="54">
        <v>209111326.32000002</v>
      </c>
      <c r="G7" s="55">
        <v>209111326.32000002</v>
      </c>
      <c r="H7" s="56">
        <f aca="true" t="shared" si="0" ref="H7:H12">((F7-D7)/D7)*100</f>
        <v>8.957521488492057</v>
      </c>
    </row>
    <row r="8" spans="1:8" ht="15" customHeight="1">
      <c r="A8" s="53" t="s">
        <v>73</v>
      </c>
      <c r="B8" s="57">
        <v>171581019.69000006</v>
      </c>
      <c r="C8" s="58">
        <f>C7+B8</f>
        <v>331828755.7800001</v>
      </c>
      <c r="D8" s="57">
        <v>175964864.60999998</v>
      </c>
      <c r="E8" s="58">
        <f>E7+D8</f>
        <v>367884911.49</v>
      </c>
      <c r="F8" s="54">
        <v>198516419.16</v>
      </c>
      <c r="G8" s="55">
        <v>407627745.48</v>
      </c>
      <c r="H8" s="56">
        <f t="shared" si="0"/>
        <v>12.815941750634247</v>
      </c>
    </row>
    <row r="9" spans="1:8" ht="15" customHeight="1">
      <c r="A9" s="59" t="s">
        <v>74</v>
      </c>
      <c r="B9" s="57">
        <v>184061817.59</v>
      </c>
      <c r="C9" s="58">
        <f aca="true" t="shared" si="1" ref="C9:C18">C8+B9</f>
        <v>515890573.3700001</v>
      </c>
      <c r="D9" s="57">
        <v>208043567.48000002</v>
      </c>
      <c r="E9" s="58">
        <f aca="true" t="shared" si="2" ref="E9:E18">E8+D9</f>
        <v>575928478.97</v>
      </c>
      <c r="F9" s="54">
        <v>227986168.07999998</v>
      </c>
      <c r="G9" s="55">
        <v>635613913.56</v>
      </c>
      <c r="H9" s="56">
        <f t="shared" si="0"/>
        <v>9.585780921545252</v>
      </c>
    </row>
    <row r="10" spans="1:8" ht="15" customHeight="1">
      <c r="A10" s="53" t="s">
        <v>75</v>
      </c>
      <c r="B10" s="57">
        <v>182608432.91999996</v>
      </c>
      <c r="C10" s="58">
        <f t="shared" si="1"/>
        <v>698499006.2900001</v>
      </c>
      <c r="D10" s="57">
        <v>188533396.16000003</v>
      </c>
      <c r="E10" s="58">
        <f t="shared" si="2"/>
        <v>764461875.1300001</v>
      </c>
      <c r="F10" s="54">
        <v>207333402.32999998</v>
      </c>
      <c r="G10" s="55">
        <v>842947315.8899999</v>
      </c>
      <c r="H10" s="56">
        <f t="shared" si="0"/>
        <v>9.971711406527264</v>
      </c>
    </row>
    <row r="11" spans="1:8" ht="15" customHeight="1">
      <c r="A11" s="53" t="s">
        <v>76</v>
      </c>
      <c r="B11" s="57">
        <v>176661675.11999997</v>
      </c>
      <c r="C11" s="58">
        <f t="shared" si="1"/>
        <v>875160681.4100001</v>
      </c>
      <c r="D11" s="57">
        <v>204663817.68</v>
      </c>
      <c r="E11" s="58">
        <f t="shared" si="2"/>
        <v>969125692.8100002</v>
      </c>
      <c r="F11" s="54">
        <v>227430483.49999997</v>
      </c>
      <c r="G11" s="55">
        <v>1070377799.3899999</v>
      </c>
      <c r="H11" s="56">
        <f t="shared" si="0"/>
        <v>11.123932934543685</v>
      </c>
    </row>
    <row r="12" spans="1:8" ht="15" customHeight="1">
      <c r="A12" s="53" t="s">
        <v>77</v>
      </c>
      <c r="B12" s="57">
        <v>189229307.50000006</v>
      </c>
      <c r="C12" s="58">
        <f t="shared" si="1"/>
        <v>1064389988.9100001</v>
      </c>
      <c r="D12" s="57">
        <v>204103211.89999998</v>
      </c>
      <c r="E12" s="58">
        <f t="shared" si="2"/>
        <v>1173228904.71</v>
      </c>
      <c r="F12" s="54">
        <v>205848079.72999996</v>
      </c>
      <c r="G12" s="55">
        <v>1276225879.12</v>
      </c>
      <c r="H12" s="56">
        <f t="shared" si="0"/>
        <v>0.8548948415642172</v>
      </c>
    </row>
    <row r="13" spans="1:8" ht="15" customHeight="1">
      <c r="A13" s="53" t="s">
        <v>78</v>
      </c>
      <c r="B13" s="57">
        <v>142854544.09999996</v>
      </c>
      <c r="C13" s="58">
        <f t="shared" si="1"/>
        <v>1207244533.01</v>
      </c>
      <c r="D13" s="57">
        <v>197947295.15</v>
      </c>
      <c r="E13" s="58">
        <f t="shared" si="2"/>
        <v>1371176199.8600001</v>
      </c>
      <c r="F13" s="54">
        <v>201940561.83999997</v>
      </c>
      <c r="G13" s="55">
        <v>1478166440.9599998</v>
      </c>
      <c r="H13" s="56">
        <f>((F13-D13)/D13)*100</f>
        <v>2.0173383460349683</v>
      </c>
    </row>
    <row r="14" spans="1:8" ht="15" customHeight="1">
      <c r="A14" s="53" t="s">
        <v>79</v>
      </c>
      <c r="B14" s="57">
        <v>196345029.85000002</v>
      </c>
      <c r="C14" s="58">
        <f t="shared" si="1"/>
        <v>1403589562.8600001</v>
      </c>
      <c r="D14" s="57">
        <v>224277660.76</v>
      </c>
      <c r="E14" s="58">
        <f t="shared" si="2"/>
        <v>1595453860.6200001</v>
      </c>
      <c r="F14" s="54">
        <v>202490482.16999996</v>
      </c>
      <c r="G14" s="55">
        <v>1680656923.1299996</v>
      </c>
      <c r="H14" s="56">
        <f>((F14-D14)/D14)*100</f>
        <v>-9.71437748912253</v>
      </c>
    </row>
    <row r="15" spans="1:8" ht="15" customHeight="1">
      <c r="A15" s="53" t="s">
        <v>80</v>
      </c>
      <c r="B15" s="57">
        <v>177591034.45</v>
      </c>
      <c r="C15" s="58">
        <f t="shared" si="1"/>
        <v>1581180597.3100002</v>
      </c>
      <c r="D15" s="57">
        <v>198266599.82000002</v>
      </c>
      <c r="E15" s="58">
        <f t="shared" si="2"/>
        <v>1793720460.44</v>
      </c>
      <c r="F15" s="54">
        <v>215482686.43</v>
      </c>
      <c r="G15" s="55">
        <v>1896139609.5599997</v>
      </c>
      <c r="H15" s="56">
        <f>((F15-D15)/D15)*100</f>
        <v>8.683301486801067</v>
      </c>
    </row>
    <row r="16" spans="1:8" ht="15" customHeight="1">
      <c r="A16" s="53" t="s">
        <v>63</v>
      </c>
      <c r="B16" s="57">
        <v>186570985.56</v>
      </c>
      <c r="C16" s="58">
        <f t="shared" si="1"/>
        <v>1767751582.8700001</v>
      </c>
      <c r="D16" s="57">
        <v>222177799.15000004</v>
      </c>
      <c r="E16" s="58">
        <f t="shared" si="2"/>
        <v>2015898259.5900002</v>
      </c>
      <c r="F16" s="54">
        <v>224232274.79000002</v>
      </c>
      <c r="G16" s="55">
        <v>2120371884.3499997</v>
      </c>
      <c r="H16" s="56">
        <f>((F16-D16)/D16)*100</f>
        <v>0.9246988888448467</v>
      </c>
    </row>
    <row r="17" spans="1:8" ht="15" customHeight="1">
      <c r="A17" s="53" t="s">
        <v>81</v>
      </c>
      <c r="B17" s="57">
        <v>191986315.59999993</v>
      </c>
      <c r="C17" s="58">
        <f t="shared" si="1"/>
        <v>1959737898.47</v>
      </c>
      <c r="D17" s="57">
        <v>229701435.37999997</v>
      </c>
      <c r="E17" s="58">
        <f t="shared" si="2"/>
        <v>2245599694.9700003</v>
      </c>
      <c r="F17" s="54"/>
      <c r="G17" s="55"/>
      <c r="H17" s="56"/>
    </row>
    <row r="18" spans="1:8" ht="15" customHeight="1">
      <c r="A18" s="53" t="s">
        <v>82</v>
      </c>
      <c r="B18" s="57">
        <v>188069305.32999995</v>
      </c>
      <c r="C18" s="58">
        <f t="shared" si="1"/>
        <v>2147807203.8</v>
      </c>
      <c r="D18" s="57">
        <v>201974117.70000002</v>
      </c>
      <c r="E18" s="58">
        <f t="shared" si="2"/>
        <v>2447573812.67</v>
      </c>
      <c r="F18" s="54"/>
      <c r="G18" s="55"/>
      <c r="H18" s="56"/>
    </row>
    <row r="19" spans="1:8" ht="15" customHeight="1" thickBot="1">
      <c r="A19" s="60" t="s">
        <v>83</v>
      </c>
      <c r="B19" s="61">
        <f>SUM(B7:B18)</f>
        <v>2147807203.8</v>
      </c>
      <c r="C19" s="62" t="s">
        <v>84</v>
      </c>
      <c r="D19" s="61">
        <f>SUM(D7:D18)</f>
        <v>2447573812.67</v>
      </c>
      <c r="E19" s="62" t="s">
        <v>84</v>
      </c>
      <c r="F19" s="61">
        <f>SUM(F7:F18)</f>
        <v>2120371884.3499997</v>
      </c>
      <c r="G19" s="63" t="s">
        <v>84</v>
      </c>
      <c r="H19" s="64"/>
    </row>
  </sheetData>
  <sheetProtection/>
  <mergeCells count="5">
    <mergeCell ref="A1:H1"/>
    <mergeCell ref="A2:H2"/>
    <mergeCell ref="A3:H3"/>
    <mergeCell ref="D5:E5"/>
    <mergeCell ref="F5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2017-03-01T19:44:00Z</cp:lastPrinted>
  <dcterms:created xsi:type="dcterms:W3CDTF">2010-11-12T12:53:26Z</dcterms:created>
  <dcterms:modified xsi:type="dcterms:W3CDTF">2018-11-01T11:11:43Z</dcterms:modified>
  <cp:category/>
  <cp:version/>
  <cp:contentType/>
  <cp:contentStatus/>
</cp:coreProperties>
</file>