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65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<sst xmlns="http://schemas.openxmlformats.org/spreadsheetml/2006/main" count="109" uniqueCount="86">
  <si>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</si>
  <si>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</si>
  <si>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</si>
  <si>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</si>
  <si>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</si>
  <si>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</si>
  <si>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</si>
  <si>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</si>
  <si>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</si>
  <si>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</si>
  <si>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</si>
  <si>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</si>
  <si>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</si>
  <si>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</si>
  <si>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</si>
  <si>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</si>
  <si>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</si>
  <si>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</si>
  <si>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</si>
  <si>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</si>
  <si>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</si>
  <si>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</si>
  <si>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</si>
  <si>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</si>
  <si>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</si>
  <si>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</si>
  <si>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</si>
  <si>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</si>
  <si>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</si>
  <si>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</si>
  <si>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</si>
  <si>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</si>
  <si>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</si>
  <si>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</si>
  <si>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</si>
  <si>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</si>
  <si>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</si>
  <si>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</si>
  <si>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</si>
  <si>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</si>
  <si>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</si>
  <si>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</si>
  <si>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</si>
  <si>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</si>
  <si>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</si>
  <si>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</si>
  <si>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</si>
  <si>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</si>
  <si>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</si>
  <si>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</si>
  <si>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</si>
  <si>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</si>
  <si>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</si>
  <si>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</si>
  <si>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</si>
  <si>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 xml:space="preserve"> 2015/2016</t>
  </si>
  <si>
    <t>Export Value exempted from Exporter Associations’ Registration</t>
  </si>
  <si>
    <t>T O T A L (TİM+TUİK)</t>
  </si>
  <si>
    <t>Pay (2017) (%)</t>
  </si>
  <si>
    <t xml:space="preserve"> 2016/2017</t>
  </si>
  <si>
    <t>Pay (16-17) (%)</t>
  </si>
  <si>
    <t>Change (2016/2017) (%)</t>
  </si>
  <si>
    <t>Change   (15-16/16-17) (%)</t>
  </si>
  <si>
    <t>NOVEMBER</t>
  </si>
  <si>
    <t>01 JANUARY - 30 NOVEMBER</t>
  </si>
  <si>
    <t>01 DECEMBER - 30 NOVEMBER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</si>
  <si>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</si>
  <si>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</si>
  <si>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</si>
  <si>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</si>
  <si>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</si>
  <si>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</si>
  <si>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2016/2017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</si>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</sst>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4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&quot;TL&quot;;\-#,##0&quot;TL&quot;"/>
    <numFmt numFmtId="189" formatCode="#,##0&quot;TL&quot;;[Red]\-#,##0&quot;TL&quot;"/>
    <numFmt numFmtId="190" formatCode="#,##0.00&quot;TL&quot;;\-#,##0.00&quot;TL&quot;"/>
    <numFmt numFmtId="191" formatCode="#,##0.00&quot;TL&quot;;[Red]\-#,##0.00&quot;TL&quot;"/>
    <numFmt numFmtId="192" formatCode="_-* #,##0&quot;TL&quot;_-;\-* #,##0&quot;TL&quot;_-;_-* &quot;-&quot;&quot;TL&quot;_-;_-@_-"/>
    <numFmt numFmtId="193" formatCode="_-* #,##0_T_L_-;\-* #,##0_T_L_-;_-* &quot;-&quot;_T_L_-;_-@_-"/>
    <numFmt numFmtId="194" formatCode="_-* #,##0.00&quot;TL&quot;_-;\-* #,##0.00&quot;TL&quot;_-;_-* &quot;-&quot;??&quot;TL&quot;_-;_-@_-"/>
    <numFmt numFmtId="195" formatCode="_-* #,##0.00_T_L_-;\-* #,##0.00_T_L_-;_-* &quot;-&quot;??_T_L_-;_-@_-"/>
    <numFmt numFmtId="196" formatCode="0.0"/>
    <numFmt numFmtId="197" formatCode="_-* #,##0.0\ _T_L_-;\-* #,##0.0\ _T_L_-;_-* &quot;-&quot;??\ _T_L_-;_-@_-"/>
    <numFmt numFmtId="198" formatCode="_-* #,##0\ _T_L_-;\-* #,##0\ _T_L_-;_-* &quot;-&quot;??\ _T_L_-;_-@_-"/>
    <numFmt numFmtId="199" formatCode="&quot;Evet&quot;;&quot;Evet&quot;;&quot;Hayır&quot;"/>
    <numFmt numFmtId="200" formatCode="&quot;Doğru&quot;;&quot;Doğru&quot;;&quot;Yanlış&quot;"/>
    <numFmt numFmtId="201" formatCode="&quot;Açık&quot;;&quot;Açık&quot;;&quot;Kapalı&quot;"/>
    <numFmt numFmtId="202" formatCode="#,##0.0"/>
    <numFmt numFmtId="203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0"/>
    </font>
    <font>
      <b/>
      <sz val="6.2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202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02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02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02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02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20" xfId="0" applyFont="1" applyFill="1" applyBorder="1" applyAlignment="1" quotePrefix="1">
      <alignment horizontal="center"/>
    </xf>
    <xf numFmtId="0" fontId="16" fillId="33" borderId="21" xfId="0" applyFont="1" applyFill="1" applyBorder="1" applyAlignment="1" quotePrefix="1">
      <alignment horizontal="center"/>
    </xf>
    <xf numFmtId="0" fontId="16" fillId="33" borderId="22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5" xfId="0" applyFont="1" applyBorder="1" applyAlignment="1" quotePrefix="1">
      <alignment horizontal="center"/>
    </xf>
    <xf numFmtId="0" fontId="16" fillId="0" borderId="26" xfId="0" applyFont="1" applyBorder="1" applyAlignment="1" quotePrefix="1">
      <alignment horizontal="center"/>
    </xf>
    <xf numFmtId="0" fontId="16" fillId="0" borderId="27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9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 horizontal="right"/>
    </xf>
    <xf numFmtId="202" fontId="15" fillId="0" borderId="28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32" xfId="0" applyNumberFormat="1" applyFont="1" applyBorder="1" applyAlignment="1">
      <alignment horizontal="right"/>
    </xf>
    <xf numFmtId="3" fontId="15" fillId="0" borderId="33" xfId="0" applyNumberFormat="1" applyFont="1" applyBorder="1" applyAlignment="1">
      <alignment horizontal="right"/>
    </xf>
    <xf numFmtId="3" fontId="15" fillId="0" borderId="34" xfId="0" applyNumberFormat="1" applyFont="1" applyBorder="1" applyAlignment="1">
      <alignment horizontal="right"/>
    </xf>
    <xf numFmtId="0" fontId="15" fillId="0" borderId="35" xfId="0" applyFont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086544"/>
        <c:crosses val="autoZero"/>
        <c:auto val="0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1181207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437786"/>
        <c:crosses val="autoZero"/>
        <c:auto val="0"/>
        <c:lblOffset val="100"/>
        <c:tickLblSkip val="1"/>
        <c:noMultiLvlLbl val="0"/>
      </c:catAx>
      <c:valAx>
        <c:axId val="234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343441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685800</xdr:colOff>
      <xdr:row>0</xdr:row>
      <xdr:rowOff>0</xdr:rowOff>
    </xdr:to>
    <xdr:graphicFrame>
      <xdr:nvGraphicFramePr>
        <xdr:cNvPr id="1" name="Grafik 2"/>
        <xdr:cNvGraphicFramePr/>
      </xdr:nvGraphicFramePr>
      <xdr:xfrm>
        <a:off x="0" y="0"/>
        <a:ext cx="6677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0" y="0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57150</xdr:colOff>
      <xdr:row>38</xdr:row>
      <xdr:rowOff>180975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00500"/>
          <a:ext cx="67627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2" sqref="A2:M2"/>
    </sheetView>
  </sheetViews>
  <sheetFormatPr defaultColWidth="9.140625" defaultRowHeight="12.75"/>
  <cols>
    <col min="1" max="1" width="46.421875" style="22" bestFit="1" customWidth="1"/>
    <col min="2" max="3" width="9.57421875" style="31" customWidth="1"/>
    <col min="4" max="4" width="9.57421875" style="32" customWidth="1"/>
    <col min="5" max="5" width="7.8515625" style="32" customWidth="1"/>
    <col min="6" max="7" width="11.140625" style="31" customWidth="1"/>
    <col min="8" max="8" width="9.421875" style="32" customWidth="1"/>
    <col min="9" max="9" width="7.8515625" style="32" customWidth="1"/>
    <col min="10" max="11" width="9.57421875" style="31" bestFit="1" customWidth="1"/>
    <col min="12" max="12" width="9.57421875" style="32" customWidth="1"/>
    <col min="13" max="13" width="6.28125" style="32" customWidth="1"/>
    <col min="14" max="14" width="7.28125" style="22" customWidth="1"/>
    <col min="15" max="15" width="6.421875" style="22" customWidth="1"/>
    <col min="16" max="16384" width="9.140625" style="22" customWidth="1"/>
  </cols>
  <sheetData>
    <row r="1" spans="1:13" ht="25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5.5" customHeight="1" thickBo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7.5" customHeight="1">
      <c r="A3" s="47" t="s">
        <v>2</v>
      </c>
      <c r="B3" s="44" t="s">
        <v>63</v>
      </c>
      <c r="C3" s="44"/>
      <c r="D3" s="44"/>
      <c r="E3" s="44"/>
      <c r="F3" s="44" t="s">
        <v>64</v>
      </c>
      <c r="G3" s="44"/>
      <c r="H3" s="44"/>
      <c r="I3" s="44"/>
      <c r="J3" s="44" t="s">
        <v>65</v>
      </c>
      <c r="K3" s="44"/>
      <c r="L3" s="44"/>
      <c r="M3" s="45"/>
    </row>
    <row r="4" spans="1:13" ht="33.75">
      <c r="A4" s="48"/>
      <c r="B4" s="18">
        <v>2016</v>
      </c>
      <c r="C4" s="18">
        <v>2017</v>
      </c>
      <c r="D4" s="16" t="s">
        <v>61</v>
      </c>
      <c r="E4" s="16" t="s">
        <v>58</v>
      </c>
      <c r="F4" s="18">
        <v>2016</v>
      </c>
      <c r="G4" s="18">
        <v>2017</v>
      </c>
      <c r="H4" s="16" t="s">
        <v>61</v>
      </c>
      <c r="I4" s="16" t="s">
        <v>58</v>
      </c>
      <c r="J4" s="20" t="s">
        <v>55</v>
      </c>
      <c r="K4" s="20" t="s">
        <v>59</v>
      </c>
      <c r="L4" s="16" t="s">
        <v>62</v>
      </c>
      <c r="M4" s="17" t="s">
        <v>60</v>
      </c>
    </row>
    <row r="5" spans="1:13" s="24" customFormat="1" ht="19.5" customHeight="1">
      <c r="A5" s="23" t="s">
        <v>3</v>
      </c>
      <c r="B5" s="21">
        <v>2043574.9971600003</v>
      </c>
      <c r="C5" s="21">
        <v>2172612.7861400004</v>
      </c>
      <c r="D5" s="27">
        <v>6.314316291759625</v>
      </c>
      <c r="E5" s="27">
        <v>15.9408999141087</v>
      </c>
      <c r="F5" s="21">
        <v>18214469.16922</v>
      </c>
      <c r="G5" s="21">
        <v>19109228.55465</v>
      </c>
      <c r="H5" s="27">
        <v>4.9123549916130616</v>
      </c>
      <c r="I5" s="27">
        <v>14.282301617988788</v>
      </c>
      <c r="J5" s="21">
        <v>20194631.7709</v>
      </c>
      <c r="K5" s="21">
        <v>21106197.17674</v>
      </c>
      <c r="L5" s="27">
        <v>4.513899615409393</v>
      </c>
      <c r="M5" s="28">
        <v>13.578061791134077</v>
      </c>
    </row>
    <row r="6" spans="1:13" ht="19.5" customHeight="1">
      <c r="A6" s="25" t="s">
        <v>4</v>
      </c>
      <c r="B6" s="15">
        <v>1498545.0230700003</v>
      </c>
      <c r="C6" s="15">
        <v>1536850.7923300003</v>
      </c>
      <c r="D6" s="29">
        <v>2.556197422852515</v>
      </c>
      <c r="E6" s="29">
        <v>11.276185438905227</v>
      </c>
      <c r="F6" s="15">
        <v>12788475.24313</v>
      </c>
      <c r="G6" s="15">
        <v>13067486.48392</v>
      </c>
      <c r="H6" s="29">
        <v>2.181739695198501</v>
      </c>
      <c r="I6" s="29">
        <v>9.766683297475248</v>
      </c>
      <c r="J6" s="15">
        <v>14262528.4653</v>
      </c>
      <c r="K6" s="15">
        <v>14498796.05646</v>
      </c>
      <c r="L6" s="29">
        <v>1.6565617501470946</v>
      </c>
      <c r="M6" s="30">
        <v>9.32738129484642</v>
      </c>
    </row>
    <row r="7" spans="1:13" ht="19.5" customHeight="1">
      <c r="A7" s="25" t="s">
        <v>5</v>
      </c>
      <c r="B7" s="15">
        <v>602068.51049</v>
      </c>
      <c r="C7" s="15">
        <v>567348.16061</v>
      </c>
      <c r="D7" s="29">
        <v>-5.766843685570345</v>
      </c>
      <c r="E7" s="29">
        <v>4.162748328847813</v>
      </c>
      <c r="F7" s="15">
        <v>5744677.15062</v>
      </c>
      <c r="G7" s="15">
        <v>5810290.22528</v>
      </c>
      <c r="H7" s="29">
        <v>1.1421542575794377</v>
      </c>
      <c r="I7" s="29">
        <v>4.34263043367639</v>
      </c>
      <c r="J7" s="15">
        <v>6286430.7497</v>
      </c>
      <c r="K7" s="15">
        <v>6424573.55462</v>
      </c>
      <c r="L7" s="29">
        <v>2.1974759672106856</v>
      </c>
      <c r="M7" s="30">
        <v>4.133063667312429</v>
      </c>
    </row>
    <row r="8" spans="1:13" ht="19.5" customHeight="1">
      <c r="A8" s="25" t="s">
        <v>6</v>
      </c>
      <c r="B8" s="15">
        <v>303272.15653</v>
      </c>
      <c r="C8" s="15">
        <v>321180.2039</v>
      </c>
      <c r="D8" s="29">
        <v>5.904942799530811</v>
      </c>
      <c r="E8" s="29">
        <v>2.3565641873346705</v>
      </c>
      <c r="F8" s="15">
        <v>1699105.1571</v>
      </c>
      <c r="G8" s="15">
        <v>1872400.87892</v>
      </c>
      <c r="H8" s="29">
        <v>10.199234643945045</v>
      </c>
      <c r="I8" s="29">
        <v>1.3994387071170047</v>
      </c>
      <c r="J8" s="15">
        <v>2008061.85718</v>
      </c>
      <c r="K8" s="15">
        <v>2151287.95146</v>
      </c>
      <c r="L8" s="29">
        <v>7.13255389857054</v>
      </c>
      <c r="M8" s="30">
        <v>1.3839689116349794</v>
      </c>
    </row>
    <row r="9" spans="1:13" ht="19.5" customHeight="1">
      <c r="A9" s="25" t="s">
        <v>7</v>
      </c>
      <c r="B9" s="15">
        <v>127586.63062</v>
      </c>
      <c r="C9" s="15">
        <v>135229.00433</v>
      </c>
      <c r="D9" s="29">
        <v>5.989948690440619</v>
      </c>
      <c r="E9" s="29">
        <v>0.9922025854128399</v>
      </c>
      <c r="F9" s="15">
        <v>1208773.9695</v>
      </c>
      <c r="G9" s="15">
        <v>1299268.83606</v>
      </c>
      <c r="H9" s="29">
        <v>7.486500275765576</v>
      </c>
      <c r="I9" s="29">
        <v>0.9710778928826319</v>
      </c>
      <c r="J9" s="15">
        <v>1311140.39507</v>
      </c>
      <c r="K9" s="15">
        <v>1410836.07456</v>
      </c>
      <c r="L9" s="29">
        <v>7.6037379265305445</v>
      </c>
      <c r="M9" s="30">
        <v>0.9076206024763183</v>
      </c>
    </row>
    <row r="10" spans="1:13" ht="19.5" customHeight="1">
      <c r="A10" s="25" t="s">
        <v>8</v>
      </c>
      <c r="B10" s="15">
        <v>144969.57272</v>
      </c>
      <c r="C10" s="15">
        <v>163330.50892</v>
      </c>
      <c r="D10" s="29">
        <v>12.665372364353338</v>
      </c>
      <c r="E10" s="29">
        <v>1.1983890144731861</v>
      </c>
      <c r="F10" s="15">
        <v>1181416.20923</v>
      </c>
      <c r="G10" s="15">
        <v>1150988.06864</v>
      </c>
      <c r="H10" s="29">
        <v>-2.5755648477035726</v>
      </c>
      <c r="I10" s="29">
        <v>0.8602523491730747</v>
      </c>
      <c r="J10" s="15">
        <v>1312548.79406</v>
      </c>
      <c r="K10" s="15">
        <v>1266257.9581</v>
      </c>
      <c r="L10" s="29">
        <v>-3.526789721608169</v>
      </c>
      <c r="M10" s="30">
        <v>0.814610450884298</v>
      </c>
    </row>
    <row r="11" spans="1:13" ht="19.5" customHeight="1">
      <c r="A11" s="25" t="s">
        <v>9</v>
      </c>
      <c r="B11" s="15">
        <v>231839.25833</v>
      </c>
      <c r="C11" s="15">
        <v>218389.96304</v>
      </c>
      <c r="D11" s="29">
        <v>-5.801129363024566</v>
      </c>
      <c r="E11" s="29">
        <v>1.6023713775760708</v>
      </c>
      <c r="F11" s="15">
        <v>1780008.53528</v>
      </c>
      <c r="G11" s="15">
        <v>1710749.25697</v>
      </c>
      <c r="H11" s="29">
        <v>-3.8909520340645614</v>
      </c>
      <c r="I11" s="29">
        <v>1.1991553960661512</v>
      </c>
      <c r="J11" s="15">
        <v>2051496.34802</v>
      </c>
      <c r="K11" s="15">
        <v>1914601.29792</v>
      </c>
      <c r="L11" s="29">
        <v>-6.672936572961683</v>
      </c>
      <c r="M11" s="30">
        <v>1.2317033954933716</v>
      </c>
    </row>
    <row r="12" spans="1:13" ht="19.5" customHeight="1">
      <c r="A12" s="25" t="s">
        <v>10</v>
      </c>
      <c r="B12" s="15">
        <v>19860.46274</v>
      </c>
      <c r="C12" s="15">
        <v>32499.29021</v>
      </c>
      <c r="D12" s="29">
        <v>63.638131877686554</v>
      </c>
      <c r="E12" s="29">
        <v>0.23845387260083953</v>
      </c>
      <c r="F12" s="15">
        <v>165185.91278</v>
      </c>
      <c r="G12" s="15">
        <v>279335.10102</v>
      </c>
      <c r="H12" s="29">
        <v>69.10346428392329</v>
      </c>
      <c r="I12" s="29">
        <v>0.19580087048647504</v>
      </c>
      <c r="J12" s="15">
        <v>182654.36087</v>
      </c>
      <c r="K12" s="15">
        <v>304978.20532</v>
      </c>
      <c r="L12" s="29">
        <v>66.9701198850988</v>
      </c>
      <c r="M12" s="30">
        <v>0.19619891172758128</v>
      </c>
    </row>
    <row r="13" spans="1:13" ht="19.5" customHeight="1">
      <c r="A13" s="25" t="s">
        <v>11</v>
      </c>
      <c r="B13" s="15">
        <v>63456.79018</v>
      </c>
      <c r="C13" s="15">
        <v>91939.84887</v>
      </c>
      <c r="D13" s="29">
        <v>44.88575392673603</v>
      </c>
      <c r="E13" s="29">
        <v>0.6745812867827374</v>
      </c>
      <c r="F13" s="15">
        <v>934468.5392</v>
      </c>
      <c r="G13" s="15">
        <v>869980.50144</v>
      </c>
      <c r="H13" s="29">
        <v>-6.9010389386900375</v>
      </c>
      <c r="I13" s="29">
        <v>0.6098157333833092</v>
      </c>
      <c r="J13" s="15">
        <v>1028608.04239</v>
      </c>
      <c r="K13" s="15">
        <v>945270.25338</v>
      </c>
      <c r="L13" s="29">
        <v>-8.101996637743783</v>
      </c>
      <c r="M13" s="30">
        <v>0.608112290538975</v>
      </c>
    </row>
    <row r="14" spans="1:13" ht="19.5" customHeight="1">
      <c r="A14" s="25" t="s">
        <v>51</v>
      </c>
      <c r="B14" s="15">
        <v>5491.64146</v>
      </c>
      <c r="C14" s="15">
        <v>6933.81245</v>
      </c>
      <c r="D14" s="29">
        <v>26.261200781305206</v>
      </c>
      <c r="E14" s="29">
        <v>0.05087478587706716</v>
      </c>
      <c r="F14" s="15">
        <v>74839.76942</v>
      </c>
      <c r="G14" s="15">
        <v>74473.61559</v>
      </c>
      <c r="H14" s="29">
        <v>-0.48925034488701347</v>
      </c>
      <c r="I14" s="29">
        <v>0.052202529175712394</v>
      </c>
      <c r="J14" s="15">
        <v>81587.91801</v>
      </c>
      <c r="K14" s="15">
        <v>80990.7611</v>
      </c>
      <c r="L14" s="29">
        <v>-0.7319183091873956</v>
      </c>
      <c r="M14" s="30">
        <v>0.05210306477846685</v>
      </c>
    </row>
    <row r="15" spans="1:13" ht="19.5" customHeight="1">
      <c r="A15" s="25" t="s">
        <v>12</v>
      </c>
      <c r="B15" s="15">
        <v>175058.29003</v>
      </c>
      <c r="C15" s="15">
        <v>217936.61081</v>
      </c>
      <c r="D15" s="29">
        <v>24.493739069798913</v>
      </c>
      <c r="E15" s="29">
        <v>1.5990450404715622</v>
      </c>
      <c r="F15" s="15">
        <v>1678878.13504</v>
      </c>
      <c r="G15" s="15">
        <v>2038896.67508</v>
      </c>
      <c r="H15" s="29">
        <v>21.443994803793323</v>
      </c>
      <c r="I15" s="29">
        <v>1.429171422978669</v>
      </c>
      <c r="J15" s="15">
        <v>1836706.03407</v>
      </c>
      <c r="K15" s="15">
        <v>2250721.65951</v>
      </c>
      <c r="L15" s="29">
        <v>22.541202443951967</v>
      </c>
      <c r="M15" s="30">
        <v>1.4479367131635454</v>
      </c>
    </row>
    <row r="16" spans="1:13" ht="19.5" customHeight="1">
      <c r="A16" s="25" t="s">
        <v>13</v>
      </c>
      <c r="B16" s="15">
        <v>175058.29003</v>
      </c>
      <c r="C16" s="15">
        <v>217936.61081</v>
      </c>
      <c r="D16" s="29">
        <v>24.493739069798913</v>
      </c>
      <c r="E16" s="29">
        <v>1.5990450404715622</v>
      </c>
      <c r="F16" s="15">
        <v>1678878.13504</v>
      </c>
      <c r="G16" s="15">
        <v>2038896.67508</v>
      </c>
      <c r="H16" s="29">
        <v>21.443994803793323</v>
      </c>
      <c r="I16" s="29">
        <v>1.429171422978669</v>
      </c>
      <c r="J16" s="15">
        <v>1836706.03407</v>
      </c>
      <c r="K16" s="15">
        <v>2250721.65951</v>
      </c>
      <c r="L16" s="29">
        <v>22.541202443951967</v>
      </c>
      <c r="M16" s="30">
        <v>1.4479367131635454</v>
      </c>
    </row>
    <row r="17" spans="1:13" ht="19.5" customHeight="1">
      <c r="A17" s="26" t="s">
        <v>14</v>
      </c>
      <c r="B17" s="15">
        <v>369971.68406</v>
      </c>
      <c r="C17" s="15">
        <v>417825.383</v>
      </c>
      <c r="D17" s="29">
        <v>12.934422011669227</v>
      </c>
      <c r="E17" s="29">
        <v>3.0656694347319093</v>
      </c>
      <c r="F17" s="15">
        <v>3747115.79105</v>
      </c>
      <c r="G17" s="15">
        <v>4002845.39565</v>
      </c>
      <c r="H17" s="29">
        <v>6.824705156184681</v>
      </c>
      <c r="I17" s="29">
        <v>2.8058078273339966</v>
      </c>
      <c r="J17" s="15">
        <v>4095397.27153</v>
      </c>
      <c r="K17" s="15">
        <v>4356679.46077</v>
      </c>
      <c r="L17" s="29">
        <v>6.379898503531193</v>
      </c>
      <c r="M17" s="30">
        <v>2.8027437831241135</v>
      </c>
    </row>
    <row r="18" spans="1:13" ht="19.5" customHeight="1">
      <c r="A18" s="25" t="s">
        <v>15</v>
      </c>
      <c r="B18" s="15">
        <v>369971.68406</v>
      </c>
      <c r="C18" s="15">
        <v>417825.383</v>
      </c>
      <c r="D18" s="29">
        <v>12.934422011669227</v>
      </c>
      <c r="E18" s="29">
        <v>3.0656694347319093</v>
      </c>
      <c r="F18" s="15">
        <v>3747115.79105</v>
      </c>
      <c r="G18" s="15">
        <v>4002845.39565</v>
      </c>
      <c r="H18" s="29">
        <v>6.824705156184681</v>
      </c>
      <c r="I18" s="29">
        <v>2.8058078273339966</v>
      </c>
      <c r="J18" s="15">
        <v>4095397.27153</v>
      </c>
      <c r="K18" s="15">
        <v>4356679.46077</v>
      </c>
      <c r="L18" s="29">
        <v>6.379898503531193</v>
      </c>
      <c r="M18" s="30">
        <v>2.8027437831241135</v>
      </c>
    </row>
    <row r="19" spans="1:13" s="24" customFormat="1" ht="19.5" customHeight="1">
      <c r="A19" s="23" t="s">
        <v>16</v>
      </c>
      <c r="B19" s="21">
        <v>9507040.137419999</v>
      </c>
      <c r="C19" s="21">
        <v>11067836.680119999</v>
      </c>
      <c r="D19" s="27">
        <v>16.41727099222667</v>
      </c>
      <c r="E19" s="27">
        <v>81.20695869462907</v>
      </c>
      <c r="F19" s="21">
        <v>97631353.36484998</v>
      </c>
      <c r="G19" s="21">
        <v>110405169.27765001</v>
      </c>
      <c r="H19" s="27">
        <v>13.083723079269491</v>
      </c>
      <c r="I19" s="27">
        <v>77.38887154472837</v>
      </c>
      <c r="J19" s="21">
        <v>106840591.81435</v>
      </c>
      <c r="K19" s="21">
        <v>120374688.69361</v>
      </c>
      <c r="L19" s="27">
        <v>12.667560755164414</v>
      </c>
      <c r="M19" s="28">
        <v>77.43957603938287</v>
      </c>
    </row>
    <row r="20" spans="1:13" ht="19.5" customHeight="1">
      <c r="A20" s="26" t="s">
        <v>17</v>
      </c>
      <c r="B20" s="15">
        <v>973295.5969</v>
      </c>
      <c r="C20" s="15">
        <v>1061159.20807</v>
      </c>
      <c r="D20" s="29">
        <v>9.02743333575641</v>
      </c>
      <c r="E20" s="29">
        <v>7.785939969004989</v>
      </c>
      <c r="F20" s="15">
        <v>10250070.105390001</v>
      </c>
      <c r="G20" s="15">
        <v>10774802.84298</v>
      </c>
      <c r="H20" s="29">
        <v>5.119308767596306</v>
      </c>
      <c r="I20" s="29">
        <v>7.552633980734765</v>
      </c>
      <c r="J20" s="15">
        <v>11164355.55028</v>
      </c>
      <c r="K20" s="15">
        <v>11704561.028250001</v>
      </c>
      <c r="L20" s="29">
        <v>4.838662433645389</v>
      </c>
      <c r="M20" s="30">
        <v>7.529790968446997</v>
      </c>
    </row>
    <row r="21" spans="1:13" ht="19.5" customHeight="1">
      <c r="A21" s="25" t="s">
        <v>18</v>
      </c>
      <c r="B21" s="15">
        <v>693725.00008</v>
      </c>
      <c r="C21" s="15">
        <v>728663.53406</v>
      </c>
      <c r="D21" s="29">
        <v>5.036366568304566</v>
      </c>
      <c r="E21" s="29">
        <v>5.346351886360805</v>
      </c>
      <c r="F21" s="15">
        <v>7221434.75112</v>
      </c>
      <c r="G21" s="15">
        <v>7409260.66731</v>
      </c>
      <c r="H21" s="29">
        <v>2.6009501250547142</v>
      </c>
      <c r="I21" s="29">
        <v>5.193545970495946</v>
      </c>
      <c r="J21" s="15">
        <v>7848705.20061</v>
      </c>
      <c r="K21" s="15">
        <v>8054636.16296</v>
      </c>
      <c r="L21" s="29">
        <v>2.623757130462687</v>
      </c>
      <c r="M21" s="30">
        <v>5.181717322640231</v>
      </c>
    </row>
    <row r="22" spans="1:13" ht="19.5" customHeight="1">
      <c r="A22" s="25" t="s">
        <v>19</v>
      </c>
      <c r="B22" s="15">
        <v>103157.59843</v>
      </c>
      <c r="C22" s="15">
        <v>119439.53408</v>
      </c>
      <c r="D22" s="29">
        <v>15.783554384555092</v>
      </c>
      <c r="E22" s="29">
        <v>0.8763520451979726</v>
      </c>
      <c r="F22" s="15">
        <v>1278090.83751</v>
      </c>
      <c r="G22" s="15">
        <v>1400462.52043</v>
      </c>
      <c r="H22" s="29">
        <v>9.574568514895764</v>
      </c>
      <c r="I22" s="29">
        <v>0.9816588734555192</v>
      </c>
      <c r="J22" s="15">
        <v>1392186.64237</v>
      </c>
      <c r="K22" s="15">
        <v>1516432.2324</v>
      </c>
      <c r="L22" s="29">
        <v>8.924492323708092</v>
      </c>
      <c r="M22" s="30">
        <v>0.9755528379260076</v>
      </c>
    </row>
    <row r="23" spans="1:13" ht="19.5" customHeight="1">
      <c r="A23" s="25" t="s">
        <v>20</v>
      </c>
      <c r="B23" s="15">
        <v>176412.99839</v>
      </c>
      <c r="C23" s="15">
        <v>213056.13993</v>
      </c>
      <c r="D23" s="29">
        <v>20.771225405393448</v>
      </c>
      <c r="E23" s="29">
        <v>1.5632360374462115</v>
      </c>
      <c r="F23" s="15">
        <v>1750544.51676</v>
      </c>
      <c r="G23" s="15">
        <v>1965079.65524</v>
      </c>
      <c r="H23" s="29">
        <v>12.255337492192025</v>
      </c>
      <c r="I23" s="29">
        <v>1.3774291367832991</v>
      </c>
      <c r="J23" s="15">
        <v>1923463.7073</v>
      </c>
      <c r="K23" s="15">
        <v>2133492.63289</v>
      </c>
      <c r="L23" s="29">
        <v>10.919307954337306</v>
      </c>
      <c r="M23" s="30">
        <v>1.3725208078807578</v>
      </c>
    </row>
    <row r="24" spans="1:13" ht="19.5" customHeight="1">
      <c r="A24" s="26" t="s">
        <v>21</v>
      </c>
      <c r="B24" s="15">
        <v>1154562.59737</v>
      </c>
      <c r="C24" s="15">
        <v>1391634.36604</v>
      </c>
      <c r="D24" s="29">
        <v>20.533470355789298</v>
      </c>
      <c r="E24" s="29">
        <v>10.210703116357452</v>
      </c>
      <c r="F24" s="15">
        <v>12647241.35558</v>
      </c>
      <c r="G24" s="15">
        <v>14672486.41399</v>
      </c>
      <c r="H24" s="29">
        <v>16.01333446140376</v>
      </c>
      <c r="I24" s="29">
        <v>10.28472827643142</v>
      </c>
      <c r="J24" s="15">
        <v>13908911.76525</v>
      </c>
      <c r="K24" s="15">
        <v>15962073.10116</v>
      </c>
      <c r="L24" s="29">
        <v>14.76148077263395</v>
      </c>
      <c r="M24" s="30">
        <v>10.268738279437684</v>
      </c>
    </row>
    <row r="25" spans="1:13" ht="19.5" customHeight="1">
      <c r="A25" s="25" t="s">
        <v>22</v>
      </c>
      <c r="B25" s="15">
        <v>1154562.59737</v>
      </c>
      <c r="C25" s="15">
        <v>1391634.36604</v>
      </c>
      <c r="D25" s="29">
        <v>20.533470355789298</v>
      </c>
      <c r="E25" s="29">
        <v>10.210703116357452</v>
      </c>
      <c r="F25" s="15">
        <v>12647241.35558</v>
      </c>
      <c r="G25" s="15">
        <v>14672486.41399</v>
      </c>
      <c r="H25" s="29">
        <v>16.01333446140376</v>
      </c>
      <c r="I25" s="29">
        <v>10.28472827643142</v>
      </c>
      <c r="J25" s="15">
        <v>13908911.76525</v>
      </c>
      <c r="K25" s="15">
        <v>15962073.10116</v>
      </c>
      <c r="L25" s="29">
        <v>14.76148077263395</v>
      </c>
      <c r="M25" s="30">
        <v>10.268738279437684</v>
      </c>
    </row>
    <row r="26" spans="1:13" ht="19.5" customHeight="1">
      <c r="A26" s="25" t="s">
        <v>23</v>
      </c>
      <c r="B26" s="15">
        <v>7379181.94315</v>
      </c>
      <c r="C26" s="15">
        <v>8615043.10601</v>
      </c>
      <c r="D26" s="29">
        <v>16.747942690412096</v>
      </c>
      <c r="E26" s="29">
        <v>63.21031560926663</v>
      </c>
      <c r="F26" s="15">
        <v>74734041.90387999</v>
      </c>
      <c r="G26" s="15">
        <v>84957880.02068001</v>
      </c>
      <c r="H26" s="29">
        <v>13.680295961978784</v>
      </c>
      <c r="I26" s="29">
        <v>59.55150928756219</v>
      </c>
      <c r="J26" s="15">
        <v>81767324.49881999</v>
      </c>
      <c r="K26" s="15">
        <v>92708054.5642</v>
      </c>
      <c r="L26" s="29">
        <v>13.38032047940849</v>
      </c>
      <c r="M26" s="30">
        <v>59.641046791498184</v>
      </c>
    </row>
    <row r="27" spans="1:13" ht="19.5" customHeight="1">
      <c r="A27" s="25" t="s">
        <v>24</v>
      </c>
      <c r="B27" s="15">
        <v>1312655.64492</v>
      </c>
      <c r="C27" s="15">
        <v>1440304.95904</v>
      </c>
      <c r="D27" s="29">
        <v>9.724508831695886</v>
      </c>
      <c r="E27" s="29">
        <v>10.56780911183111</v>
      </c>
      <c r="F27" s="15">
        <v>15619153.94206</v>
      </c>
      <c r="G27" s="15">
        <v>15611866.83859</v>
      </c>
      <c r="H27" s="29">
        <v>-0.0466549180386554</v>
      </c>
      <c r="I27" s="29">
        <v>10.943190117363702</v>
      </c>
      <c r="J27" s="15">
        <v>17007575.0952</v>
      </c>
      <c r="K27" s="15">
        <v>16948946.97634</v>
      </c>
      <c r="L27" s="29">
        <v>-0.34471768333714625</v>
      </c>
      <c r="M27" s="30">
        <v>10.903615057335752</v>
      </c>
    </row>
    <row r="28" spans="1:13" ht="19.5" customHeight="1">
      <c r="A28" s="25" t="s">
        <v>25</v>
      </c>
      <c r="B28" s="15">
        <v>2253216.38552</v>
      </c>
      <c r="C28" s="15">
        <v>2645547.9025</v>
      </c>
      <c r="D28" s="29">
        <v>17.412065680920257</v>
      </c>
      <c r="E28" s="29">
        <v>19.410920620907714</v>
      </c>
      <c r="F28" s="15">
        <v>21541483.03621</v>
      </c>
      <c r="G28" s="15">
        <v>26045475.1134</v>
      </c>
      <c r="H28" s="29">
        <v>20.908458668416877</v>
      </c>
      <c r="I28" s="29">
        <v>18.256662627846435</v>
      </c>
      <c r="J28" s="15">
        <v>23389012.96321</v>
      </c>
      <c r="K28" s="15">
        <v>28391922.01163</v>
      </c>
      <c r="L28" s="29">
        <v>21.389996475222688</v>
      </c>
      <c r="M28" s="30">
        <v>18.265122239444377</v>
      </c>
    </row>
    <row r="29" spans="1:13" ht="19.5" customHeight="1">
      <c r="A29" s="25" t="s">
        <v>26</v>
      </c>
      <c r="B29" s="15">
        <v>272208.02056</v>
      </c>
      <c r="C29" s="15">
        <v>125763.03137</v>
      </c>
      <c r="D29" s="29">
        <v>-53.79892513406696</v>
      </c>
      <c r="E29" s="29">
        <v>0.9227488251718765</v>
      </c>
      <c r="F29" s="15">
        <v>815771.91688</v>
      </c>
      <c r="G29" s="15">
        <v>1217203.49868</v>
      </c>
      <c r="H29" s="29">
        <v>49.208801319775084</v>
      </c>
      <c r="I29" s="29">
        <v>0.8532028510934002</v>
      </c>
      <c r="J29" s="15">
        <v>877130.05103</v>
      </c>
      <c r="K29" s="15">
        <v>1373607.41427</v>
      </c>
      <c r="L29" s="29">
        <v>56.602480174632554</v>
      </c>
      <c r="M29" s="30">
        <v>0.8836706201282032</v>
      </c>
    </row>
    <row r="30" spans="1:13" ht="19.5" customHeight="1">
      <c r="A30" s="25" t="s">
        <v>53</v>
      </c>
      <c r="B30" s="15">
        <v>898553.85037</v>
      </c>
      <c r="C30" s="15">
        <v>1012899.94438</v>
      </c>
      <c r="D30" s="29">
        <v>12.725569420565655</v>
      </c>
      <c r="E30" s="29">
        <v>7.431851979963164</v>
      </c>
      <c r="F30" s="15">
        <v>9028951.88388</v>
      </c>
      <c r="G30" s="15">
        <v>9411576.87847</v>
      </c>
      <c r="H30" s="29">
        <v>4.237756491682336</v>
      </c>
      <c r="I30" s="29">
        <v>6.5970761953144805</v>
      </c>
      <c r="J30" s="15">
        <v>9963516.31739</v>
      </c>
      <c r="K30" s="15">
        <v>10358792.293</v>
      </c>
      <c r="L30" s="29">
        <v>3.967233685562367</v>
      </c>
      <c r="M30" s="30">
        <v>6.664029557673364</v>
      </c>
    </row>
    <row r="31" spans="1:13" ht="19.5" customHeight="1">
      <c r="A31" s="25" t="s">
        <v>27</v>
      </c>
      <c r="B31" s="15">
        <v>454431.18699</v>
      </c>
      <c r="C31" s="15">
        <v>581888.72125</v>
      </c>
      <c r="D31" s="29">
        <v>28.047708411967925</v>
      </c>
      <c r="E31" s="29">
        <v>4.269435366379741</v>
      </c>
      <c r="F31" s="15">
        <v>4808696.53688</v>
      </c>
      <c r="G31" s="15">
        <v>5481373.28542</v>
      </c>
      <c r="H31" s="29">
        <v>13.988754403214</v>
      </c>
      <c r="I31" s="29">
        <v>3.8421868817327827</v>
      </c>
      <c r="J31" s="15">
        <v>5310724.19702</v>
      </c>
      <c r="K31" s="15">
        <v>5972569.96258</v>
      </c>
      <c r="L31" s="29">
        <v>12.46243903856617</v>
      </c>
      <c r="M31" s="30">
        <v>3.8422802234195954</v>
      </c>
    </row>
    <row r="32" spans="1:13" ht="19.5" customHeight="1">
      <c r="A32" s="25" t="s">
        <v>28</v>
      </c>
      <c r="B32" s="15">
        <v>517721.38851</v>
      </c>
      <c r="C32" s="15">
        <v>645222.13838</v>
      </c>
      <c r="D32" s="29">
        <v>24.627290411343953</v>
      </c>
      <c r="E32" s="29">
        <v>4.734125471366895</v>
      </c>
      <c r="F32" s="15">
        <v>5455000.3186</v>
      </c>
      <c r="G32" s="15">
        <v>6186733.87507</v>
      </c>
      <c r="H32" s="29">
        <v>13.41399658538968</v>
      </c>
      <c r="I32" s="29">
        <v>4.336611739031454</v>
      </c>
      <c r="J32" s="15">
        <v>5961302.35766</v>
      </c>
      <c r="K32" s="15">
        <v>6677522.40333</v>
      </c>
      <c r="L32" s="29">
        <v>12.014489497411416</v>
      </c>
      <c r="M32" s="30">
        <v>4.295790996590186</v>
      </c>
    </row>
    <row r="33" spans="1:13" ht="19.5" customHeight="1">
      <c r="A33" s="25" t="s">
        <v>29</v>
      </c>
      <c r="B33" s="15">
        <v>739254.84702</v>
      </c>
      <c r="C33" s="15">
        <v>1084406.21009</v>
      </c>
      <c r="D33" s="29">
        <v>46.689090299689596</v>
      </c>
      <c r="E33" s="29">
        <v>7.956507929788417</v>
      </c>
      <c r="F33" s="15">
        <v>8148871.92907</v>
      </c>
      <c r="G33" s="15">
        <v>10319460.00659</v>
      </c>
      <c r="H33" s="29">
        <v>26.636669423858784</v>
      </c>
      <c r="I33" s="29">
        <v>7.2334599012532195</v>
      </c>
      <c r="J33" s="15">
        <v>8908832.4099</v>
      </c>
      <c r="K33" s="15">
        <v>11243790.98849</v>
      </c>
      <c r="L33" s="29">
        <v>26.209479212957937</v>
      </c>
      <c r="M33" s="30">
        <v>7.233367883844178</v>
      </c>
    </row>
    <row r="34" spans="1:13" ht="19.5" customHeight="1">
      <c r="A34" s="25" t="s">
        <v>30</v>
      </c>
      <c r="B34" s="15">
        <v>212186.10468</v>
      </c>
      <c r="C34" s="15">
        <v>238108.00873</v>
      </c>
      <c r="D34" s="29">
        <v>12.216588870931533</v>
      </c>
      <c r="E34" s="29">
        <v>1.7470466712369164</v>
      </c>
      <c r="F34" s="15">
        <v>2448691.75952</v>
      </c>
      <c r="G34" s="15">
        <v>2470846.89915</v>
      </c>
      <c r="H34" s="29">
        <v>0.9047745410938544</v>
      </c>
      <c r="I34" s="29">
        <v>1.731948372853216</v>
      </c>
      <c r="J34" s="15">
        <v>2670149.80804</v>
      </c>
      <c r="K34" s="15">
        <v>2673141.18594</v>
      </c>
      <c r="L34" s="29">
        <v>0.11203033968330003</v>
      </c>
      <c r="M34" s="30">
        <v>1.7196881036967995</v>
      </c>
    </row>
    <row r="35" spans="1:13" ht="19.5" customHeight="1">
      <c r="A35" s="25" t="s">
        <v>31</v>
      </c>
      <c r="B35" s="15">
        <v>254790.54058</v>
      </c>
      <c r="C35" s="15">
        <v>271420.08479</v>
      </c>
      <c r="D35" s="29">
        <v>6.526751021503717</v>
      </c>
      <c r="E35" s="29">
        <v>1.9914641181889285</v>
      </c>
      <c r="F35" s="15">
        <v>2097147.73824</v>
      </c>
      <c r="G35" s="15">
        <v>3016162.473</v>
      </c>
      <c r="H35" s="29">
        <v>43.82212650079052</v>
      </c>
      <c r="I35" s="29">
        <v>2.114189142666161</v>
      </c>
      <c r="J35" s="15">
        <v>2309429.06996</v>
      </c>
      <c r="K35" s="15">
        <v>3360195.43942</v>
      </c>
      <c r="L35" s="29">
        <v>45.49896695801962</v>
      </c>
      <c r="M35" s="30">
        <v>2.1616845955088717</v>
      </c>
    </row>
    <row r="36" spans="1:13" ht="19.5" customHeight="1">
      <c r="A36" s="25" t="s">
        <v>49</v>
      </c>
      <c r="B36" s="15">
        <v>135519.44212</v>
      </c>
      <c r="C36" s="15">
        <v>173227.40802</v>
      </c>
      <c r="D36" s="29">
        <v>27.82476470542898</v>
      </c>
      <c r="E36" s="29">
        <v>1.2710045670555807</v>
      </c>
      <c r="F36" s="15">
        <v>1464615.10593</v>
      </c>
      <c r="G36" s="15">
        <v>1536237.58624</v>
      </c>
      <c r="H36" s="29">
        <v>4.890191287800574</v>
      </c>
      <c r="I36" s="29">
        <v>1.0768308585690298</v>
      </c>
      <c r="J36" s="15">
        <v>1746997.58158</v>
      </c>
      <c r="K36" s="15">
        <v>1748738.62637</v>
      </c>
      <c r="L36" s="29">
        <v>0.09965925587746607</v>
      </c>
      <c r="M36" s="30">
        <v>1.1250004407028993</v>
      </c>
    </row>
    <row r="37" spans="1:13" ht="19.5" customHeight="1">
      <c r="A37" s="25" t="s">
        <v>50</v>
      </c>
      <c r="B37" s="15">
        <v>320434.24463</v>
      </c>
      <c r="C37" s="15">
        <v>385979.53028</v>
      </c>
      <c r="D37" s="29">
        <v>20.45514383947448</v>
      </c>
      <c r="E37" s="29">
        <v>2.8320099653006854</v>
      </c>
      <c r="F37" s="15">
        <v>3218349.44617</v>
      </c>
      <c r="G37" s="15">
        <v>3563551.01408</v>
      </c>
      <c r="H37" s="29">
        <v>10.726043696740504</v>
      </c>
      <c r="I37" s="29">
        <v>2.4978829657711628</v>
      </c>
      <c r="J37" s="15">
        <v>3526019.27802</v>
      </c>
      <c r="K37" s="15">
        <v>3853059.5205</v>
      </c>
      <c r="L37" s="29">
        <v>9.275055429182059</v>
      </c>
      <c r="M37" s="30">
        <v>2.4787544537829995</v>
      </c>
    </row>
    <row r="38" spans="1:13" ht="19.5" customHeight="1">
      <c r="A38" s="25" t="s">
        <v>32</v>
      </c>
      <c r="B38" s="15">
        <v>8210.28725</v>
      </c>
      <c r="C38" s="15">
        <v>10275.16718</v>
      </c>
      <c r="D38" s="29">
        <v>25.149910924249347</v>
      </c>
      <c r="E38" s="29">
        <v>0.07539098207560661</v>
      </c>
      <c r="F38" s="15">
        <v>87308.29044</v>
      </c>
      <c r="G38" s="15">
        <v>97392.55199</v>
      </c>
      <c r="H38" s="29">
        <v>11.550176391244445</v>
      </c>
      <c r="I38" s="29">
        <v>0.0682676340671412</v>
      </c>
      <c r="J38" s="15">
        <v>96635.36981</v>
      </c>
      <c r="K38" s="15">
        <v>105767.74233</v>
      </c>
      <c r="L38" s="29">
        <v>9.450341565366427</v>
      </c>
      <c r="M38" s="30">
        <v>0.06804261937096649</v>
      </c>
    </row>
    <row r="39" spans="1:13" s="24" customFormat="1" ht="19.5" customHeight="1">
      <c r="A39" s="23" t="s">
        <v>33</v>
      </c>
      <c r="B39" s="21">
        <v>384469.13859</v>
      </c>
      <c r="C39" s="21">
        <v>388723.2771</v>
      </c>
      <c r="D39" s="27">
        <v>1.1064967465533446</v>
      </c>
      <c r="E39" s="27">
        <v>2.852141391262226</v>
      </c>
      <c r="F39" s="21">
        <v>3433140.53829</v>
      </c>
      <c r="G39" s="21">
        <v>4282164.2749</v>
      </c>
      <c r="H39" s="27">
        <v>24.730235396448016</v>
      </c>
      <c r="I39" s="27">
        <v>3.0015973271166994</v>
      </c>
      <c r="J39" s="21">
        <v>3742187.61399</v>
      </c>
      <c r="K39" s="21">
        <v>4636267.50606</v>
      </c>
      <c r="L39" s="27">
        <v>23.891904530054084</v>
      </c>
      <c r="M39" s="28">
        <v>2.982608669404702</v>
      </c>
    </row>
    <row r="40" spans="1:13" ht="19.5" customHeight="1">
      <c r="A40" s="25" t="s">
        <v>34</v>
      </c>
      <c r="B40" s="15">
        <v>384469.13859</v>
      </c>
      <c r="C40" s="15">
        <v>388723.2771</v>
      </c>
      <c r="D40" s="29">
        <v>1.1064967465533446</v>
      </c>
      <c r="E40" s="29">
        <v>2.852141391262226</v>
      </c>
      <c r="F40" s="15">
        <v>3433140.53829</v>
      </c>
      <c r="G40" s="15">
        <v>4282164.2749</v>
      </c>
      <c r="H40" s="29">
        <v>24.730235396448016</v>
      </c>
      <c r="I40" s="29">
        <v>3.0015973271166994</v>
      </c>
      <c r="J40" s="15">
        <v>3742187.61399</v>
      </c>
      <c r="K40" s="15">
        <v>4636267.50606</v>
      </c>
      <c r="L40" s="29">
        <v>23.891904530054084</v>
      </c>
      <c r="M40" s="30">
        <v>2.982608669404702</v>
      </c>
    </row>
    <row r="41" spans="1:13" ht="19.5" customHeight="1">
      <c r="A41" s="33" t="s">
        <v>35</v>
      </c>
      <c r="B41" s="34">
        <v>11935084.27317</v>
      </c>
      <c r="C41" s="34">
        <v>13629172.74336</v>
      </c>
      <c r="D41" s="35">
        <v>14.194189428543048</v>
      </c>
      <c r="E41" s="36">
        <v>100</v>
      </c>
      <c r="F41" s="34">
        <v>119278963.07235998</v>
      </c>
      <c r="G41" s="34">
        <v>133796562.10720001</v>
      </c>
      <c r="H41" s="35">
        <v>12.171131154144092</v>
      </c>
      <c r="I41" s="36">
        <v>93.7851463458285</v>
      </c>
      <c r="J41" s="34">
        <v>130777411.19923998</v>
      </c>
      <c r="K41" s="34">
        <v>146117153.37641</v>
      </c>
      <c r="L41" s="35">
        <v>11.729657313524777</v>
      </c>
      <c r="M41" s="37">
        <v>94.00024649992166</v>
      </c>
    </row>
    <row r="42" spans="1:13" ht="21" customHeight="1">
      <c r="A42" s="25" t="s">
        <v>56</v>
      </c>
      <c r="B42" s="34"/>
      <c r="C42" s="34"/>
      <c r="D42" s="35"/>
      <c r="E42" s="35"/>
      <c r="F42" s="34">
        <v>9618245.616809994</v>
      </c>
      <c r="G42" s="34">
        <v>8866287.310159996</v>
      </c>
      <c r="H42" s="35">
        <v>-7.818040177054594</v>
      </c>
      <c r="I42" s="35">
        <v>6.21485365417151</v>
      </c>
      <c r="J42" s="34">
        <v>9870616.24992998</v>
      </c>
      <c r="K42" s="34">
        <v>9326219.185950011</v>
      </c>
      <c r="L42" s="35">
        <v>-5.5153300482513465</v>
      </c>
      <c r="M42" s="38">
        <v>5.9997535000783415</v>
      </c>
    </row>
    <row r="43" spans="1:13" ht="19.5" customHeight="1" thickBot="1">
      <c r="A43" s="39" t="s">
        <v>57</v>
      </c>
      <c r="B43" s="40"/>
      <c r="C43" s="40"/>
      <c r="D43" s="41"/>
      <c r="E43" s="42"/>
      <c r="F43" s="40">
        <v>128897208.68916997</v>
      </c>
      <c r="G43" s="40">
        <v>142662849.41736</v>
      </c>
      <c r="H43" s="41">
        <v>10.679549129248626</v>
      </c>
      <c r="I43" s="42">
        <v>100</v>
      </c>
      <c r="J43" s="40">
        <v>140648027.44916996</v>
      </c>
      <c r="K43" s="40">
        <v>155443372.56236002</v>
      </c>
      <c r="L43" s="41">
        <v>10.519411741154403</v>
      </c>
      <c r="M43" s="43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49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5.5" customHeight="1" thickBot="1">
      <c r="A2" s="49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3.25" customHeight="1">
      <c r="A3" s="50" t="s">
        <v>37</v>
      </c>
      <c r="B3" s="44" t="s">
        <v>63</v>
      </c>
      <c r="C3" s="44"/>
      <c r="D3" s="44"/>
      <c r="E3" s="44"/>
      <c r="F3" s="44" t="s">
        <v>64</v>
      </c>
      <c r="G3" s="44"/>
      <c r="H3" s="44"/>
      <c r="I3" s="44"/>
      <c r="J3" s="44" t="s">
        <v>65</v>
      </c>
      <c r="K3" s="44"/>
      <c r="L3" s="44"/>
      <c r="M3" s="45"/>
    </row>
    <row r="4" spans="1:13" ht="46.5" customHeight="1">
      <c r="A4" s="51"/>
      <c r="B4" s="18">
        <v>2016</v>
      </c>
      <c r="C4" s="18">
        <v>2017</v>
      </c>
      <c r="D4" s="16" t="s">
        <v>61</v>
      </c>
      <c r="E4" s="16" t="s">
        <v>58</v>
      </c>
      <c r="F4" s="18">
        <v>2016</v>
      </c>
      <c r="G4" s="18">
        <v>2017</v>
      </c>
      <c r="H4" s="16" t="s">
        <v>61</v>
      </c>
      <c r="I4" s="16" t="s">
        <v>58</v>
      </c>
      <c r="J4" s="20" t="s">
        <v>55</v>
      </c>
      <c r="K4" s="20" t="s">
        <v>59</v>
      </c>
      <c r="L4" s="16" t="s">
        <v>62</v>
      </c>
      <c r="M4" s="17" t="s">
        <v>60</v>
      </c>
    </row>
    <row r="5" spans="1:13" ht="30" customHeight="1">
      <c r="A5" s="8" t="s">
        <v>38</v>
      </c>
      <c r="B5" s="4">
        <v>933033.29623</v>
      </c>
      <c r="C5" s="4">
        <v>1048235.69578</v>
      </c>
      <c r="D5" s="3">
        <v>12.347083433730074</v>
      </c>
      <c r="E5" s="5">
        <v>7.691117542630678</v>
      </c>
      <c r="F5" s="4">
        <v>8985037.67144</v>
      </c>
      <c r="G5" s="4">
        <v>10640323.76896</v>
      </c>
      <c r="H5" s="3">
        <v>18.422695129943875</v>
      </c>
      <c r="I5" s="5">
        <v>7.9526137304146856</v>
      </c>
      <c r="J5" s="6">
        <v>9973819.67094</v>
      </c>
      <c r="K5" s="6">
        <v>11664242.13355</v>
      </c>
      <c r="L5" s="7">
        <v>16.948596609734793</v>
      </c>
      <c r="M5" s="9">
        <v>7.982801378221446</v>
      </c>
    </row>
    <row r="6" spans="1:13" ht="30" customHeight="1">
      <c r="A6" s="8" t="s">
        <v>54</v>
      </c>
      <c r="B6" s="4">
        <v>139077.81035</v>
      </c>
      <c r="C6" s="4">
        <v>161780.99553</v>
      </c>
      <c r="D6" s="3">
        <v>16.324088740587488</v>
      </c>
      <c r="E6" s="5">
        <v>1.1870199209913022</v>
      </c>
      <c r="F6" s="4">
        <v>1285505.85983</v>
      </c>
      <c r="G6" s="4">
        <v>1535668.26864</v>
      </c>
      <c r="H6" s="3">
        <v>19.460230919762772</v>
      </c>
      <c r="I6" s="5">
        <v>1.1477636229618495</v>
      </c>
      <c r="J6" s="6">
        <v>1414784.40281</v>
      </c>
      <c r="K6" s="6">
        <v>1679845.89503</v>
      </c>
      <c r="L6" s="7">
        <v>18.735115519618617</v>
      </c>
      <c r="M6" s="9">
        <v>1.1496568720460745</v>
      </c>
    </row>
    <row r="7" spans="1:13" ht="30" customHeight="1">
      <c r="A7" s="8" t="s">
        <v>39</v>
      </c>
      <c r="B7" s="4">
        <v>168615.04094</v>
      </c>
      <c r="C7" s="4">
        <v>155648.13336</v>
      </c>
      <c r="D7" s="3">
        <v>-7.69024370999865</v>
      </c>
      <c r="E7" s="5">
        <v>1.1420218694918973</v>
      </c>
      <c r="F7" s="4">
        <v>1728046.09234</v>
      </c>
      <c r="G7" s="4">
        <v>1653714.38583</v>
      </c>
      <c r="H7" s="3">
        <v>-4.301488648913589</v>
      </c>
      <c r="I7" s="5">
        <v>1.235991687518112</v>
      </c>
      <c r="J7" s="6">
        <v>1874314.89109</v>
      </c>
      <c r="K7" s="6">
        <v>1802507.70069</v>
      </c>
      <c r="L7" s="7">
        <v>-3.8311166784915627</v>
      </c>
      <c r="M7" s="9">
        <v>1.233604446184761</v>
      </c>
    </row>
    <row r="8" spans="1:13" ht="30" customHeight="1">
      <c r="A8" s="8" t="s">
        <v>40</v>
      </c>
      <c r="B8" s="4">
        <v>191986.3156</v>
      </c>
      <c r="C8" s="4">
        <v>230176.22041</v>
      </c>
      <c r="D8" s="3">
        <v>19.89199318224742</v>
      </c>
      <c r="E8" s="5">
        <v>1.6888495343353807</v>
      </c>
      <c r="F8" s="4">
        <v>1959768.5871</v>
      </c>
      <c r="G8" s="4">
        <v>2246967.13901</v>
      </c>
      <c r="H8" s="3">
        <v>14.654717592702463</v>
      </c>
      <c r="I8" s="5">
        <v>1.679390788239905</v>
      </c>
      <c r="J8" s="6">
        <v>2139006.56628</v>
      </c>
      <c r="K8" s="6">
        <v>2435038.35642</v>
      </c>
      <c r="L8" s="7">
        <v>13.839685899367598</v>
      </c>
      <c r="M8" s="9">
        <v>1.6664972593239193</v>
      </c>
    </row>
    <row r="9" spans="1:13" ht="30" customHeight="1">
      <c r="A9" s="8" t="s">
        <v>52</v>
      </c>
      <c r="B9" s="4">
        <v>111906.57793</v>
      </c>
      <c r="C9" s="4">
        <v>95870.56203</v>
      </c>
      <c r="D9" s="3">
        <v>-14.329824212863407</v>
      </c>
      <c r="E9" s="5">
        <v>0.7034217251131929</v>
      </c>
      <c r="F9" s="4">
        <v>706494.44217</v>
      </c>
      <c r="G9" s="4">
        <v>838778.77186</v>
      </c>
      <c r="H9" s="3">
        <v>18.72404392647282</v>
      </c>
      <c r="I9" s="5">
        <v>0.6269060719123386</v>
      </c>
      <c r="J9" s="6">
        <v>822813.29538</v>
      </c>
      <c r="K9" s="6">
        <v>948053.20777</v>
      </c>
      <c r="L9" s="7">
        <v>15.22093931797254</v>
      </c>
      <c r="M9" s="9">
        <v>0.6488308770481833</v>
      </c>
    </row>
    <row r="10" spans="1:13" ht="30" customHeight="1">
      <c r="A10" s="8" t="s">
        <v>41</v>
      </c>
      <c r="B10" s="4">
        <v>915826.05825</v>
      </c>
      <c r="C10" s="4">
        <v>1182852.23991</v>
      </c>
      <c r="D10" s="3">
        <v>29.156866552830472</v>
      </c>
      <c r="E10" s="5">
        <v>8.678826383547555</v>
      </c>
      <c r="F10" s="4">
        <v>9978346.37973</v>
      </c>
      <c r="G10" s="4">
        <v>10761281.29907</v>
      </c>
      <c r="H10" s="3">
        <v>7.8463393586982955</v>
      </c>
      <c r="I10" s="5">
        <v>8.043017794768065</v>
      </c>
      <c r="J10" s="6">
        <v>10890756.86864</v>
      </c>
      <c r="K10" s="6">
        <v>11683742.03984</v>
      </c>
      <c r="L10" s="7">
        <v>7.281267782989493</v>
      </c>
      <c r="M10" s="9">
        <v>7.996146769805805</v>
      </c>
    </row>
    <row r="11" spans="1:13" ht="30" customHeight="1">
      <c r="A11" s="8" t="s">
        <v>42</v>
      </c>
      <c r="B11" s="4">
        <v>696436.52561</v>
      </c>
      <c r="C11" s="4">
        <v>716012.71939</v>
      </c>
      <c r="D11" s="3">
        <v>2.810908540854234</v>
      </c>
      <c r="E11" s="5">
        <v>5.253530297639189</v>
      </c>
      <c r="F11" s="4">
        <v>7113869.10154</v>
      </c>
      <c r="G11" s="4">
        <v>7338820.86112</v>
      </c>
      <c r="H11" s="3">
        <v>3.162157700249252</v>
      </c>
      <c r="I11" s="5">
        <v>5.485059365905094</v>
      </c>
      <c r="J11" s="6">
        <v>7735051.25219</v>
      </c>
      <c r="K11" s="6">
        <v>7996453.8752</v>
      </c>
      <c r="L11" s="7">
        <v>3.3794556039430144</v>
      </c>
      <c r="M11" s="9">
        <v>5.472631850827581</v>
      </c>
    </row>
    <row r="12" spans="1:13" ht="30" customHeight="1">
      <c r="A12" s="8" t="s">
        <v>43</v>
      </c>
      <c r="B12" s="4">
        <v>796014.69444</v>
      </c>
      <c r="C12" s="4">
        <v>667062.51589</v>
      </c>
      <c r="D12" s="3">
        <v>-16.19972337831256</v>
      </c>
      <c r="E12" s="5">
        <v>4.894372743312585</v>
      </c>
      <c r="F12" s="4">
        <v>5527352.51047</v>
      </c>
      <c r="G12" s="4">
        <v>6083281.37949</v>
      </c>
      <c r="H12" s="3">
        <v>10.057778438537268</v>
      </c>
      <c r="I12" s="5">
        <v>4.546664939429442</v>
      </c>
      <c r="J12" s="6">
        <v>6088672.00509</v>
      </c>
      <c r="K12" s="6">
        <v>6745391.04974</v>
      </c>
      <c r="L12" s="7">
        <v>10.785915945233976</v>
      </c>
      <c r="M12" s="9">
        <v>4.61642654121745</v>
      </c>
    </row>
    <row r="13" spans="1:13" ht="30" customHeight="1">
      <c r="A13" s="8" t="s">
        <v>44</v>
      </c>
      <c r="B13" s="4">
        <v>3116014.68278</v>
      </c>
      <c r="C13" s="4">
        <v>3808819.19653</v>
      </c>
      <c r="D13" s="3">
        <v>22.233672953424723</v>
      </c>
      <c r="E13" s="5">
        <v>27.94607763985983</v>
      </c>
      <c r="F13" s="4">
        <v>31758492.39429</v>
      </c>
      <c r="G13" s="4">
        <v>37030516.82874</v>
      </c>
      <c r="H13" s="3">
        <v>16.600361153786636</v>
      </c>
      <c r="I13" s="5">
        <v>27.676732679476878</v>
      </c>
      <c r="J13" s="6">
        <v>34893935.83663</v>
      </c>
      <c r="K13" s="6">
        <v>40454836.79064</v>
      </c>
      <c r="L13" s="7">
        <v>15.936582734735314</v>
      </c>
      <c r="M13" s="9">
        <v>27.686576049305422</v>
      </c>
    </row>
    <row r="14" spans="1:13" ht="30" customHeight="1">
      <c r="A14" s="8" t="s">
        <v>45</v>
      </c>
      <c r="B14" s="4">
        <v>1470916.92852</v>
      </c>
      <c r="C14" s="4">
        <v>1614147.84911</v>
      </c>
      <c r="D14" s="3">
        <v>9.737526152079532</v>
      </c>
      <c r="E14" s="5">
        <v>11.843329595307955</v>
      </c>
      <c r="F14" s="4">
        <v>16925936.7642</v>
      </c>
      <c r="G14" s="4">
        <v>17100753.82018</v>
      </c>
      <c r="H14" s="3">
        <v>1.0328353367699903</v>
      </c>
      <c r="I14" s="5">
        <v>12.781160854102211</v>
      </c>
      <c r="J14" s="6">
        <v>18447841.1111</v>
      </c>
      <c r="K14" s="6">
        <v>18564988.40729</v>
      </c>
      <c r="L14" s="7">
        <v>0.6350190002423317</v>
      </c>
      <c r="M14" s="9">
        <v>12.705550291870962</v>
      </c>
    </row>
    <row r="15" spans="1:13" ht="30" customHeight="1">
      <c r="A15" s="8" t="s">
        <v>46</v>
      </c>
      <c r="B15" s="4">
        <v>136832.11701</v>
      </c>
      <c r="C15" s="4">
        <v>151451.96429</v>
      </c>
      <c r="D15" s="3">
        <v>10.68451442502462</v>
      </c>
      <c r="E15" s="5">
        <v>1.11123372740129</v>
      </c>
      <c r="F15" s="4">
        <v>1195218.53564</v>
      </c>
      <c r="G15" s="4">
        <v>1201187.16911</v>
      </c>
      <c r="H15" s="3">
        <v>0.4993759126069774</v>
      </c>
      <c r="I15" s="5">
        <v>0.8977713255050522</v>
      </c>
      <c r="J15" s="6">
        <v>1379773.83599</v>
      </c>
      <c r="K15" s="6">
        <v>1337271.8197</v>
      </c>
      <c r="L15" s="7">
        <v>-3.0803610839239</v>
      </c>
      <c r="M15" s="9">
        <v>0.9152052232054345</v>
      </c>
    </row>
    <row r="16" spans="1:13" ht="30" customHeight="1">
      <c r="A16" s="8" t="s">
        <v>47</v>
      </c>
      <c r="B16" s="4">
        <v>957964.35105</v>
      </c>
      <c r="C16" s="4">
        <v>1072254.01316</v>
      </c>
      <c r="D16" s="3">
        <v>11.930471315005624</v>
      </c>
      <c r="E16" s="5">
        <v>7.867344800383366</v>
      </c>
      <c r="F16" s="4">
        <v>9984273.71553</v>
      </c>
      <c r="G16" s="4">
        <v>10637007.98737</v>
      </c>
      <c r="H16" s="3">
        <v>6.537623971833881</v>
      </c>
      <c r="I16" s="5">
        <v>7.950135504115162</v>
      </c>
      <c r="J16" s="6">
        <v>11054691.90771</v>
      </c>
      <c r="K16" s="6">
        <v>11682864.24372</v>
      </c>
      <c r="L16" s="7">
        <v>5.6824047314415544</v>
      </c>
      <c r="M16" s="9">
        <v>7.995546021639203</v>
      </c>
    </row>
    <row r="17" spans="1:13" ht="30" customHeight="1">
      <c r="A17" s="8" t="s">
        <v>48</v>
      </c>
      <c r="B17" s="4">
        <v>2300459.87446</v>
      </c>
      <c r="C17" s="4">
        <v>2724860.63797</v>
      </c>
      <c r="D17" s="3">
        <v>18.44851841241621</v>
      </c>
      <c r="E17" s="5">
        <v>19.992854219985766</v>
      </c>
      <c r="F17" s="4">
        <v>22130621.01808</v>
      </c>
      <c r="G17" s="4">
        <v>26728260.42782</v>
      </c>
      <c r="H17" s="3">
        <v>20.7750130734419</v>
      </c>
      <c r="I17" s="5">
        <v>19.976791635651207</v>
      </c>
      <c r="J17" s="6">
        <v>24061949.55539</v>
      </c>
      <c r="K17" s="6">
        <v>29121917.85682</v>
      </c>
      <c r="L17" s="7">
        <v>21.028920743857764</v>
      </c>
      <c r="M17" s="9">
        <v>19.930526419303767</v>
      </c>
    </row>
    <row r="18" spans="1:13" ht="39" customHeight="1" thickBot="1">
      <c r="A18" s="19" t="s">
        <v>35</v>
      </c>
      <c r="B18" s="10">
        <v>11935084.27317</v>
      </c>
      <c r="C18" s="10">
        <v>13629172.743360002</v>
      </c>
      <c r="D18" s="11">
        <v>14.19418942854306</v>
      </c>
      <c r="E18" s="10">
        <v>100</v>
      </c>
      <c r="F18" s="10">
        <v>119278963.07236001</v>
      </c>
      <c r="G18" s="10">
        <v>133796562.1072</v>
      </c>
      <c r="H18" s="11">
        <v>12.171131154144051</v>
      </c>
      <c r="I18" s="10">
        <v>100</v>
      </c>
      <c r="J18" s="12">
        <v>130777411.19924</v>
      </c>
      <c r="K18" s="12">
        <v>146117153.37640998</v>
      </c>
      <c r="L18" s="13">
        <v>11.729657313524742</v>
      </c>
      <c r="M18" s="14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2" bestFit="1" customWidth="1"/>
    <col min="2" max="2" width="12.7109375" style="2" bestFit="1" customWidth="1"/>
    <col min="3" max="3" width="13.140625" style="2" bestFit="1" customWidth="1"/>
    <col min="4" max="4" width="12.7109375" style="2" bestFit="1" customWidth="1"/>
    <col min="5" max="5" width="13.140625" style="2" bestFit="1" customWidth="1"/>
    <col min="6" max="6" width="12.7109375" style="2" bestFit="1" customWidth="1"/>
    <col min="7" max="7" width="13.140625" style="2" bestFit="1" customWidth="1"/>
    <col min="8" max="8" width="10.7109375" style="2" bestFit="1" customWidth="1"/>
    <col min="9" max="16384" width="9.140625" style="2" customWidth="1"/>
  </cols>
  <sheetData>
    <row r="1" spans="1:8" ht="15" customHeight="1">
      <c r="A1" s="52" t="s">
        <v>66</v>
      </c>
      <c r="B1" s="53"/>
      <c r="C1" s="53"/>
      <c r="D1" s="53"/>
      <c r="E1" s="53"/>
      <c r="F1" s="53"/>
      <c r="G1" s="53"/>
      <c r="H1" s="54"/>
    </row>
    <row r="2" spans="1:8" ht="15" customHeight="1">
      <c r="A2" s="55" t="s">
        <v>67</v>
      </c>
      <c r="B2" s="56"/>
      <c r="C2" s="56"/>
      <c r="D2" s="56"/>
      <c r="E2" s="56"/>
      <c r="F2" s="56"/>
      <c r="G2" s="56"/>
      <c r="H2" s="57"/>
    </row>
    <row r="3" spans="1:8" ht="15" customHeight="1">
      <c r="A3" s="55" t="s">
        <v>68</v>
      </c>
      <c r="B3" s="56"/>
      <c r="C3" s="56"/>
      <c r="D3" s="56"/>
      <c r="E3" s="56"/>
      <c r="F3" s="56"/>
      <c r="G3" s="56"/>
      <c r="H3" s="57"/>
    </row>
    <row r="4" spans="1:8" ht="15" customHeight="1">
      <c r="A4" s="58"/>
      <c r="B4" s="59"/>
      <c r="C4" s="59"/>
      <c r="D4" s="59"/>
      <c r="E4" s="59"/>
      <c r="F4" s="59"/>
      <c r="G4" s="59"/>
      <c r="H4" s="60" t="s">
        <v>69</v>
      </c>
    </row>
    <row r="5" spans="1:8" ht="15" customHeight="1">
      <c r="A5" s="61"/>
      <c r="B5" s="62">
        <v>2015</v>
      </c>
      <c r="C5" s="63"/>
      <c r="D5" s="62">
        <v>2016</v>
      </c>
      <c r="E5" s="63"/>
      <c r="F5" s="62">
        <v>2017</v>
      </c>
      <c r="G5" s="63"/>
      <c r="H5" s="64" t="s">
        <v>70</v>
      </c>
    </row>
    <row r="6" spans="1:8" ht="15" customHeight="1">
      <c r="A6" s="61"/>
      <c r="B6" s="65" t="s">
        <v>69</v>
      </c>
      <c r="C6" s="65" t="s">
        <v>71</v>
      </c>
      <c r="D6" s="65" t="s">
        <v>69</v>
      </c>
      <c r="E6" s="65" t="s">
        <v>71</v>
      </c>
      <c r="F6" s="65" t="s">
        <v>69</v>
      </c>
      <c r="G6" s="66" t="s">
        <v>71</v>
      </c>
      <c r="H6" s="67" t="s">
        <v>72</v>
      </c>
    </row>
    <row r="7" spans="1:8" ht="15" customHeight="1">
      <c r="A7" s="68" t="s">
        <v>73</v>
      </c>
      <c r="B7" s="69">
        <v>168350194.57</v>
      </c>
      <c r="C7" s="70">
        <f>B7</f>
        <v>168350194.57</v>
      </c>
      <c r="D7" s="69">
        <v>160247736.09000003</v>
      </c>
      <c r="E7" s="70">
        <f>D7</f>
        <v>160247736.09000003</v>
      </c>
      <c r="F7" s="69">
        <v>191920046.88</v>
      </c>
      <c r="G7" s="70">
        <v>191920046.88</v>
      </c>
      <c r="H7" s="71">
        <f aca="true" t="shared" si="0" ref="H7:H13">((F7-D7)/D7)*100</f>
        <v>19.76459172703184</v>
      </c>
    </row>
    <row r="8" spans="1:8" ht="15" customHeight="1">
      <c r="A8" s="68" t="s">
        <v>74</v>
      </c>
      <c r="B8" s="72">
        <v>158132130.78</v>
      </c>
      <c r="C8" s="73">
        <f>C7+B8</f>
        <v>326482325.35</v>
      </c>
      <c r="D8" s="72">
        <v>171581019.69000006</v>
      </c>
      <c r="E8" s="73">
        <f>E7+D8</f>
        <v>331828755.7800001</v>
      </c>
      <c r="F8" s="69">
        <v>175964864.61</v>
      </c>
      <c r="G8" s="70">
        <v>367884911.49</v>
      </c>
      <c r="H8" s="71">
        <f t="shared" si="0"/>
        <v>2.5549707816869054</v>
      </c>
    </row>
    <row r="9" spans="1:8" ht="15" customHeight="1">
      <c r="A9" s="74" t="s">
        <v>75</v>
      </c>
      <c r="B9" s="72">
        <v>164353614.14999998</v>
      </c>
      <c r="C9" s="73">
        <f aca="true" t="shared" si="1" ref="C9:C18">C8+B9</f>
        <v>490835939.5</v>
      </c>
      <c r="D9" s="72">
        <v>184061817.59</v>
      </c>
      <c r="E9" s="73">
        <f aca="true" t="shared" si="2" ref="E9:E18">E8+D9</f>
        <v>515890573.3700001</v>
      </c>
      <c r="F9" s="69">
        <v>207951013</v>
      </c>
      <c r="G9" s="70">
        <v>575835924.49</v>
      </c>
      <c r="H9" s="71">
        <f t="shared" si="0"/>
        <v>12.978897917445039</v>
      </c>
    </row>
    <row r="10" spans="1:8" ht="15" customHeight="1">
      <c r="A10" s="68" t="s">
        <v>76</v>
      </c>
      <c r="B10" s="72">
        <v>182895835.45000005</v>
      </c>
      <c r="C10" s="73">
        <f t="shared" si="1"/>
        <v>673731774.95</v>
      </c>
      <c r="D10" s="72">
        <v>182611293.16999996</v>
      </c>
      <c r="E10" s="73">
        <f t="shared" si="2"/>
        <v>698501866.5400001</v>
      </c>
      <c r="F10" s="69">
        <v>188533396</v>
      </c>
      <c r="G10" s="70">
        <v>764369320.49</v>
      </c>
      <c r="H10" s="71">
        <f t="shared" si="0"/>
        <v>3.2430101814606433</v>
      </c>
    </row>
    <row r="11" spans="1:8" ht="15" customHeight="1">
      <c r="A11" s="68" t="s">
        <v>77</v>
      </c>
      <c r="B11" s="72">
        <v>176319401.85000002</v>
      </c>
      <c r="C11" s="73">
        <f t="shared" si="1"/>
        <v>850051176.8000001</v>
      </c>
      <c r="D11" s="72">
        <v>176661675.11999997</v>
      </c>
      <c r="E11" s="73">
        <f t="shared" si="2"/>
        <v>875163541.6600001</v>
      </c>
      <c r="F11" s="69">
        <v>204698697</v>
      </c>
      <c r="G11" s="70">
        <v>969068017.49</v>
      </c>
      <c r="H11" s="71">
        <f t="shared" si="0"/>
        <v>15.87046078950371</v>
      </c>
    </row>
    <row r="12" spans="1:8" ht="15" customHeight="1">
      <c r="A12" s="68" t="s">
        <v>78</v>
      </c>
      <c r="B12" s="72">
        <v>171882223.54999998</v>
      </c>
      <c r="C12" s="73">
        <f t="shared" si="1"/>
        <v>1021933400.35</v>
      </c>
      <c r="D12" s="72">
        <v>189229307.50000006</v>
      </c>
      <c r="E12" s="73">
        <f t="shared" si="2"/>
        <v>1064392849.1600001</v>
      </c>
      <c r="F12" s="69">
        <v>204311089</v>
      </c>
      <c r="G12" s="70">
        <v>1173379106.49</v>
      </c>
      <c r="H12" s="71">
        <f t="shared" si="0"/>
        <v>7.970108699996134</v>
      </c>
    </row>
    <row r="13" spans="1:8" ht="15" customHeight="1">
      <c r="A13" s="68" t="s">
        <v>79</v>
      </c>
      <c r="B13" s="72">
        <v>182713435.94000003</v>
      </c>
      <c r="C13" s="73">
        <f t="shared" si="1"/>
        <v>1204646836.29</v>
      </c>
      <c r="D13" s="72">
        <v>142854544.09999996</v>
      </c>
      <c r="E13" s="73">
        <f t="shared" si="2"/>
        <v>1207247393.26</v>
      </c>
      <c r="F13" s="69">
        <v>198051279</v>
      </c>
      <c r="G13" s="70">
        <v>1371430385.49</v>
      </c>
      <c r="H13" s="71">
        <f t="shared" si="0"/>
        <v>38.638417313040904</v>
      </c>
    </row>
    <row r="14" spans="1:8" ht="15" customHeight="1">
      <c r="A14" s="68" t="s">
        <v>80</v>
      </c>
      <c r="B14" s="72">
        <v>181191940.7</v>
      </c>
      <c r="C14" s="73">
        <f t="shared" si="1"/>
        <v>1385838776.99</v>
      </c>
      <c r="D14" s="72">
        <v>196345029.85000002</v>
      </c>
      <c r="E14" s="73">
        <f t="shared" si="2"/>
        <v>1403592423.1100001</v>
      </c>
      <c r="F14" s="69">
        <v>224301443</v>
      </c>
      <c r="G14" s="70">
        <v>1595731828.49</v>
      </c>
      <c r="H14" s="71">
        <f>((F14-D14)/D14)*100</f>
        <v>14.238411418591848</v>
      </c>
    </row>
    <row r="15" spans="1:8" ht="15" customHeight="1">
      <c r="A15" s="68" t="s">
        <v>81</v>
      </c>
      <c r="B15" s="72">
        <v>172837603.29000002</v>
      </c>
      <c r="C15" s="73">
        <f t="shared" si="1"/>
        <v>1558676380.28</v>
      </c>
      <c r="D15" s="72">
        <v>177591034.45</v>
      </c>
      <c r="E15" s="73">
        <f t="shared" si="2"/>
        <v>1581183457.5600002</v>
      </c>
      <c r="F15" s="69">
        <v>198362076</v>
      </c>
      <c r="G15" s="70">
        <v>1794093904.49</v>
      </c>
      <c r="H15" s="71">
        <f>((F15-D15)/D15)*100</f>
        <v>11.695996711955644</v>
      </c>
    </row>
    <row r="16" spans="1:8" ht="15" customHeight="1">
      <c r="A16" s="68" t="s">
        <v>82</v>
      </c>
      <c r="B16" s="72">
        <v>197007932.63000003</v>
      </c>
      <c r="C16" s="73">
        <f t="shared" si="1"/>
        <v>1755684312.91</v>
      </c>
      <c r="D16" s="72">
        <v>186598813.94</v>
      </c>
      <c r="E16" s="73">
        <f t="shared" si="2"/>
        <v>1767782271.5000002</v>
      </c>
      <c r="F16" s="69">
        <v>222697015</v>
      </c>
      <c r="G16" s="70">
        <v>2016790919.49</v>
      </c>
      <c r="H16" s="71">
        <f>((F16-D16)/D16)*100</f>
        <v>19.345353969724165</v>
      </c>
    </row>
    <row r="17" spans="1:8" ht="15" customHeight="1">
      <c r="A17" s="68" t="s">
        <v>63</v>
      </c>
      <c r="B17" s="72">
        <v>174276441.06000003</v>
      </c>
      <c r="C17" s="73">
        <f t="shared" si="1"/>
        <v>1929960753.97</v>
      </c>
      <c r="D17" s="72">
        <v>191986315.59999993</v>
      </c>
      <c r="E17" s="73">
        <f t="shared" si="2"/>
        <v>1959768587.1000001</v>
      </c>
      <c r="F17" s="69">
        <v>230176220</v>
      </c>
      <c r="G17" s="70">
        <v>2246967139.49</v>
      </c>
      <c r="H17" s="71">
        <f>((F17-D17)/D17)*100</f>
        <v>19.891992968690566</v>
      </c>
    </row>
    <row r="18" spans="1:8" ht="15" customHeight="1">
      <c r="A18" s="68" t="s">
        <v>83</v>
      </c>
      <c r="B18" s="72">
        <v>179237979.17999998</v>
      </c>
      <c r="C18" s="73">
        <f t="shared" si="1"/>
        <v>2109198733.15</v>
      </c>
      <c r="D18" s="72">
        <v>188071217.40999997</v>
      </c>
      <c r="E18" s="73">
        <f t="shared" si="2"/>
        <v>2147839804.51</v>
      </c>
      <c r="F18" s="69"/>
      <c r="G18" s="70"/>
      <c r="H18" s="71"/>
    </row>
    <row r="19" spans="1:8" ht="15" customHeight="1" thickBot="1">
      <c r="A19" s="75" t="s">
        <v>84</v>
      </c>
      <c r="B19" s="76">
        <f>SUM(B7:B18)</f>
        <v>2109198733.15</v>
      </c>
      <c r="C19" s="77" t="s">
        <v>85</v>
      </c>
      <c r="D19" s="76">
        <f>SUM(D7:D18)</f>
        <v>2147839804.51</v>
      </c>
      <c r="E19" s="77" t="s">
        <v>85</v>
      </c>
      <c r="F19" s="76">
        <f>SUM(F7:F18)</f>
        <v>2246967139.49</v>
      </c>
      <c r="G19" s="78" t="s">
        <v>85</v>
      </c>
      <c r="H19" s="7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2017-12-01T14:05:15Z</dcterms:modified>
  <cp:category/>
  <cp:version/>
  <cp:contentType/>
  <cp:contentStatus/>
</cp:coreProperties>
</file>