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225" activeTab="1"/>
  </bookViews>
  <sheets>
    <sheet name="SECTOR" sheetId="1" r:id="rId1"/>
    <sheet name="GENERAL SEC" sheetId="2" r:id="rId2"/>
    <sheet name="DENIB" sheetId="3" r:id="rId3"/>
  </sheet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<sst xmlns="http://schemas.openxmlformats.org/spreadsheetml/2006/main" count="108" uniqueCount="86">
  <si>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</si>
  <si>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</si>
  <si>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</si>
  <si>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</si>
  <si>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</si>
  <si>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</si>
  <si>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</si>
  <si>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</si>
  <si>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</si>
  <si>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</si>
  <si>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</si>
  <si>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</si>
  <si>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</si>
  <si>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</si>
  <si>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</si>
  <si>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</si>
  <si>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</si>
  <si>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</si>
  <si>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</si>
  <si>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</si>
  <si>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</si>
  <si>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</si>
  <si>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</si>
  <si>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</si>
  <si>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</si>
  <si>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</si>
  <si>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</si>
  <si>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</si>
  <si>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</si>
  <si>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</si>
  <si>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</si>
  <si>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</si>
  <si>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</si>
  <si>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</si>
  <si>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</si>
  <si>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</si>
  <si>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</si>
  <si>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</si>
  <si>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</si>
  <si>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</si>
  <si>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</si>
  <si>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</si>
  <si>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</si>
  <si>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</si>
  <si>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</si>
  <si>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</si>
  <si>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</si>
  <si>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</si>
  <si>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</si>
  <si>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</si>
  <si>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</si>
  <si>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</si>
  <si>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</si>
  <si>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</si>
  <si>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West Mediterranean Exporters  Union General Secretariat</t>
  </si>
  <si>
    <t>THE LAST 12 MONTHS</t>
  </si>
  <si>
    <t>MAY</t>
  </si>
  <si>
    <t xml:space="preserve"> 2018/2019</t>
  </si>
  <si>
    <t>T O T A L (TİM*)</t>
  </si>
  <si>
    <t>GENERAL EXPORT TOTAL</t>
  </si>
  <si>
    <t>Pay (2020) (%)</t>
  </si>
  <si>
    <t>Change (2019/2020) (%)</t>
  </si>
  <si>
    <t xml:space="preserve"> 2019/2020</t>
  </si>
  <si>
    <t>Change   (18-19/19-20) (%)</t>
  </si>
  <si>
    <t>Pay (19-20) (%)</t>
  </si>
  <si>
    <t>Export Value Exempted from Exporter Associations' Registration &amp; Warehouse and Free Zone Difference</t>
  </si>
  <si>
    <t>01 JANUARY - 31 MAY</t>
  </si>
  <si>
    <t>DENIZLI EXPORTERS' ASSOCIATION</t>
  </si>
  <si>
    <t>MONTHLY EXPORT REGISTRATION FIGURES</t>
  </si>
  <si>
    <t>MONTHLY</t>
  </si>
  <si>
    <t>CHANGE %</t>
  </si>
  <si>
    <t>CUMULATIVE</t>
  </si>
  <si>
    <t>2019/2020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</si>
  <si>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</si>
  <si>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</si>
  <si>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</si>
  <si>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</si>
  <si>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</si>
  <si>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</si>
  <si>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</si>
  <si>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</si>
  <si>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</si>
  <si>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</si>
  <si>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</si>
  <si>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</si>
  <si>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</t>
  </si>
</sst>
</file>

<file path=xl/styles.xml><?xml version="1.0" encoding="utf-8"?>
<styleSheet xmlns="http://schemas.openxmlformats.org/spreadsheetml/2006/main">
  <numFmts count="5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&quot;₺&quot;#,##0;\-&quot;₺&quot;#,##0"/>
    <numFmt numFmtId="167" formatCode="&quot;₺&quot;#,##0;[Red]\-&quot;₺&quot;#,##0"/>
    <numFmt numFmtId="168" formatCode="&quot;₺&quot;#,##0.00;\-&quot;₺&quot;#,##0.00"/>
    <numFmt numFmtId="169" formatCode="&quot;₺&quot;#,##0.00;[Red]\-&quot;₺&quot;#,##0.00"/>
    <numFmt numFmtId="170" formatCode="_-&quot;₺&quot;* #,##0_-;\-&quot;₺&quot;* #,##0_-;_-&quot;₺&quot;* &quot;-&quot;_-;_-@_-"/>
    <numFmt numFmtId="171" formatCode="_-&quot;₺&quot;* #,##0.00_-;\-&quot;₺&quot;* #,##0.00_-;_-&quot;₺&quot;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[$¥€-2]\ #,##0.00_);[Red]\([$€-2]\ #,##0.00\)"/>
    <numFmt numFmtId="212" formatCode="#,##0.0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210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210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210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210" fontId="3" fillId="0" borderId="13" xfId="0" applyNumberFormat="1" applyFont="1" applyBorder="1" applyAlignment="1">
      <alignment horizontal="right" vertical="center"/>
    </xf>
    <xf numFmtId="210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11" xfId="51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2" fontId="14" fillId="33" borderId="10" xfId="0" applyNumberFormat="1" applyFont="1" applyFill="1" applyBorder="1" applyAlignment="1">
      <alignment horizontal="right" vertical="center"/>
    </xf>
    <xf numFmtId="2" fontId="14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0" fontId="50" fillId="33" borderId="11" xfId="51" applyFont="1" applyFill="1" applyBorder="1" applyAlignment="1">
      <alignment horizontal="left" vertical="center"/>
      <protection/>
    </xf>
    <xf numFmtId="0" fontId="50" fillId="33" borderId="11" xfId="51" applyFont="1" applyFill="1" applyBorder="1" applyAlignment="1">
      <alignment horizontal="left" vertical="center" wrapText="1"/>
      <protection/>
    </xf>
    <xf numFmtId="0" fontId="51" fillId="33" borderId="11" xfId="51" applyFont="1" applyFill="1" applyBorder="1" applyAlignment="1">
      <alignment horizontal="left" vertical="center"/>
      <protection/>
    </xf>
    <xf numFmtId="0" fontId="51" fillId="0" borderId="16" xfId="50" applyFont="1" applyFill="1" applyBorder="1" applyAlignment="1">
      <alignment horizontal="left" vertical="center"/>
      <protection/>
    </xf>
    <xf numFmtId="0" fontId="52" fillId="0" borderId="15" xfId="0" applyFont="1" applyBorder="1" applyAlignment="1">
      <alignment/>
    </xf>
    <xf numFmtId="3" fontId="11" fillId="34" borderId="17" xfId="50" applyNumberFormat="1" applyFont="1" applyFill="1" applyBorder="1" applyAlignment="1">
      <alignment horizontal="right"/>
      <protection/>
    </xf>
    <xf numFmtId="3" fontId="11" fillId="34" borderId="13" xfId="50" applyNumberFormat="1" applyFont="1" applyFill="1" applyBorder="1" applyAlignment="1">
      <alignment horizontal="right"/>
      <protection/>
    </xf>
    <xf numFmtId="204" fontId="15" fillId="35" borderId="13" xfId="50" applyNumberFormat="1" applyFont="1" applyFill="1" applyBorder="1" applyAlignment="1">
      <alignment horizontal="right"/>
      <protection/>
    </xf>
    <xf numFmtId="204" fontId="11" fillId="0" borderId="13" xfId="50" applyNumberFormat="1" applyFont="1" applyBorder="1" applyAlignment="1">
      <alignment horizontal="right"/>
      <protection/>
    </xf>
    <xf numFmtId="3" fontId="15" fillId="34" borderId="13" xfId="50" applyNumberFormat="1" applyFont="1" applyFill="1" applyBorder="1" applyAlignment="1">
      <alignment horizontal="right"/>
      <protection/>
    </xf>
    <xf numFmtId="204" fontId="15" fillId="35" borderId="13" xfId="50" applyNumberFormat="1" applyFont="1" applyFill="1" applyBorder="1">
      <alignment/>
      <protection/>
    </xf>
    <xf numFmtId="204" fontId="11" fillId="0" borderId="14" xfId="50" applyNumberFormat="1" applyFont="1" applyBorder="1">
      <alignment/>
      <protection/>
    </xf>
    <xf numFmtId="0" fontId="50" fillId="33" borderId="16" xfId="51" applyFont="1" applyFill="1" applyBorder="1" applyAlignment="1">
      <alignment horizontal="left" vertical="center" wrapText="1"/>
      <protection/>
    </xf>
    <xf numFmtId="3" fontId="16" fillId="0" borderId="18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7" fillId="0" borderId="19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7" fillId="0" borderId="20" xfId="0" applyFont="1" applyBorder="1" applyAlignment="1" quotePrefix="1">
      <alignment horizontal="center"/>
    </xf>
    <xf numFmtId="0" fontId="17" fillId="0" borderId="1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1" xfId="0" applyFont="1" applyBorder="1" applyAlignment="1">
      <alignment/>
    </xf>
    <xf numFmtId="3" fontId="16" fillId="0" borderId="23" xfId="0" applyNumberFormat="1" applyFont="1" applyBorder="1" applyAlignment="1">
      <alignment horizontal="right"/>
    </xf>
    <xf numFmtId="3" fontId="16" fillId="0" borderId="24" xfId="0" applyNumberFormat="1" applyFont="1" applyBorder="1" applyAlignment="1">
      <alignment horizontal="right"/>
    </xf>
    <xf numFmtId="210" fontId="16" fillId="0" borderId="22" xfId="0" applyNumberFormat="1" applyFont="1" applyBorder="1" applyAlignment="1">
      <alignment horizontal="right"/>
    </xf>
    <xf numFmtId="3" fontId="16" fillId="0" borderId="25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0" fontId="17" fillId="0" borderId="11" xfId="0" applyFont="1" applyBorder="1" applyAlignment="1" quotePrefix="1">
      <alignment horizontal="left"/>
    </xf>
    <xf numFmtId="0" fontId="17" fillId="0" borderId="15" xfId="0" applyFont="1" applyBorder="1" applyAlignment="1">
      <alignment/>
    </xf>
    <xf numFmtId="3" fontId="17" fillId="0" borderId="26" xfId="0" applyNumberFormat="1" applyFont="1" applyBorder="1" applyAlignment="1">
      <alignment horizontal="right"/>
    </xf>
    <xf numFmtId="3" fontId="16" fillId="0" borderId="27" xfId="0" applyNumberFormat="1" applyFont="1" applyBorder="1" applyAlignment="1">
      <alignment horizontal="right"/>
    </xf>
    <xf numFmtId="3" fontId="16" fillId="0" borderId="28" xfId="0" applyNumberFormat="1" applyFont="1" applyBorder="1" applyAlignment="1">
      <alignment horizontal="right"/>
    </xf>
    <xf numFmtId="0" fontId="16" fillId="0" borderId="29" xfId="0" applyFont="1" applyBorder="1" applyAlignment="1">
      <alignment horizont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2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18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7" fillId="33" borderId="33" xfId="0" applyFont="1" applyFill="1" applyBorder="1" applyAlignment="1" quotePrefix="1">
      <alignment horizontal="center"/>
    </xf>
    <xf numFmtId="0" fontId="17" fillId="33" borderId="34" xfId="0" applyFont="1" applyFill="1" applyBorder="1" applyAlignment="1" quotePrefix="1">
      <alignment horizontal="center"/>
    </xf>
    <xf numFmtId="0" fontId="17" fillId="33" borderId="35" xfId="0" applyFont="1" applyFill="1" applyBorder="1" applyAlignment="1" quotePrefix="1">
      <alignment horizontal="center"/>
    </xf>
    <xf numFmtId="0" fontId="17" fillId="0" borderId="1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21" xfId="0" applyFont="1" applyBorder="1" applyAlignment="1" quotePrefix="1">
      <alignment horizontal="center"/>
    </xf>
    <xf numFmtId="0" fontId="17" fillId="0" borderId="37" xfId="0" applyFont="1" applyBorder="1" applyAlignment="1" quotePrefix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66675</xdr:colOff>
      <xdr:row>38</xdr:row>
      <xdr:rowOff>180975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666750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46.421875" style="21" bestFit="1" customWidth="1"/>
    <col min="2" max="3" width="9.57421875" style="28" customWidth="1"/>
    <col min="4" max="4" width="9.57421875" style="29" customWidth="1"/>
    <col min="5" max="5" width="7.8515625" style="29" customWidth="1"/>
    <col min="6" max="7" width="11.140625" style="28" customWidth="1"/>
    <col min="8" max="8" width="9.421875" style="29" customWidth="1"/>
    <col min="9" max="9" width="7.8515625" style="29" customWidth="1"/>
    <col min="10" max="11" width="9.57421875" style="28" bestFit="1" customWidth="1"/>
    <col min="12" max="12" width="9.57421875" style="29" customWidth="1"/>
    <col min="13" max="13" width="6.28125" style="29" customWidth="1"/>
    <col min="14" max="14" width="7.28125" style="21" customWidth="1"/>
    <col min="15" max="15" width="6.421875" style="21" customWidth="1"/>
    <col min="16" max="16384" width="9.140625" style="21" customWidth="1"/>
  </cols>
  <sheetData>
    <row r="1" spans="1:13" ht="25.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5.5" customHeight="1" thickBo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37.5" customHeight="1">
      <c r="A3" s="71" t="s">
        <v>2</v>
      </c>
      <c r="B3" s="68" t="s">
        <v>56</v>
      </c>
      <c r="C3" s="68"/>
      <c r="D3" s="68"/>
      <c r="E3" s="68"/>
      <c r="F3" s="68" t="s">
        <v>66</v>
      </c>
      <c r="G3" s="68"/>
      <c r="H3" s="68"/>
      <c r="I3" s="68"/>
      <c r="J3" s="68" t="s">
        <v>55</v>
      </c>
      <c r="K3" s="68"/>
      <c r="L3" s="68"/>
      <c r="M3" s="69"/>
    </row>
    <row r="4" spans="1:13" ht="33.75">
      <c r="A4" s="72"/>
      <c r="B4" s="17">
        <v>2019</v>
      </c>
      <c r="C4" s="17">
        <v>2020</v>
      </c>
      <c r="D4" s="15" t="s">
        <v>61</v>
      </c>
      <c r="E4" s="15" t="s">
        <v>60</v>
      </c>
      <c r="F4" s="17">
        <v>2019</v>
      </c>
      <c r="G4" s="17">
        <v>2020</v>
      </c>
      <c r="H4" s="15" t="s">
        <v>61</v>
      </c>
      <c r="I4" s="15" t="s">
        <v>60</v>
      </c>
      <c r="J4" s="19" t="s">
        <v>57</v>
      </c>
      <c r="K4" s="19" t="s">
        <v>62</v>
      </c>
      <c r="L4" s="15" t="s">
        <v>63</v>
      </c>
      <c r="M4" s="16" t="s">
        <v>64</v>
      </c>
    </row>
    <row r="5" spans="1:13" s="23" customFormat="1" ht="19.5" customHeight="1">
      <c r="A5" s="22" t="s">
        <v>3</v>
      </c>
      <c r="B5" s="20">
        <v>2011074.4947600001</v>
      </c>
      <c r="C5" s="20">
        <v>1581056.84204</v>
      </c>
      <c r="D5" s="24">
        <v>-21.382482540574312</v>
      </c>
      <c r="E5" s="24">
        <v>15.867821542084304</v>
      </c>
      <c r="F5" s="20">
        <v>9578346.840540001</v>
      </c>
      <c r="G5" s="20">
        <v>9367594.85959</v>
      </c>
      <c r="H5" s="24">
        <v>-2.200295984877073</v>
      </c>
      <c r="I5" s="24">
        <v>15.200718681568917</v>
      </c>
      <c r="J5" s="20">
        <v>22797876.884060003</v>
      </c>
      <c r="K5" s="20">
        <v>23167099.98298</v>
      </c>
      <c r="L5" s="24">
        <v>1.619550367771988</v>
      </c>
      <c r="M5" s="25">
        <v>13.978627112779998</v>
      </c>
    </row>
    <row r="6" spans="1:13" ht="19.5" customHeight="1">
      <c r="A6" s="35" t="s">
        <v>4</v>
      </c>
      <c r="B6" s="14">
        <v>1253630.5035100002</v>
      </c>
      <c r="C6" s="14">
        <v>1052006.79184</v>
      </c>
      <c r="D6" s="26">
        <v>-16.083184886254784</v>
      </c>
      <c r="E6" s="26">
        <v>10.558163116032627</v>
      </c>
      <c r="F6" s="14">
        <v>6180878.54867</v>
      </c>
      <c r="G6" s="14">
        <v>6388991.347779999</v>
      </c>
      <c r="H6" s="26">
        <v>3.3670423625259525</v>
      </c>
      <c r="I6" s="26">
        <v>10.367363404615922</v>
      </c>
      <c r="J6" s="14">
        <v>14983683.03396</v>
      </c>
      <c r="K6" s="14">
        <v>15550776.936850002</v>
      </c>
      <c r="L6" s="26">
        <v>3.7847430541923743</v>
      </c>
      <c r="M6" s="27">
        <v>9.3830696234723</v>
      </c>
    </row>
    <row r="7" spans="1:13" ht="19.5" customHeight="1">
      <c r="A7" s="35" t="s">
        <v>5</v>
      </c>
      <c r="B7" s="14">
        <v>590708.79246</v>
      </c>
      <c r="C7" s="14">
        <v>500274.09769</v>
      </c>
      <c r="D7" s="26">
        <v>-15.309522377919201</v>
      </c>
      <c r="E7" s="26">
        <v>5.020856868137405</v>
      </c>
      <c r="F7" s="14">
        <v>2900467.34272</v>
      </c>
      <c r="G7" s="14">
        <v>2904535.30691</v>
      </c>
      <c r="H7" s="26">
        <v>0.14025202525413996</v>
      </c>
      <c r="I7" s="26">
        <v>4.713165413619921</v>
      </c>
      <c r="J7" s="14">
        <v>6803549.08037</v>
      </c>
      <c r="K7" s="14">
        <v>6792749.69314</v>
      </c>
      <c r="L7" s="26">
        <v>-0.1587316722849631</v>
      </c>
      <c r="M7" s="27">
        <v>4.098627583970952</v>
      </c>
    </row>
    <row r="8" spans="1:13" ht="19.5" customHeight="1">
      <c r="A8" s="35" t="s">
        <v>6</v>
      </c>
      <c r="B8" s="14">
        <v>140744.81335</v>
      </c>
      <c r="C8" s="14">
        <v>159559.8378</v>
      </c>
      <c r="D8" s="26">
        <v>13.368183169358685</v>
      </c>
      <c r="E8" s="26">
        <v>1.6013763478784926</v>
      </c>
      <c r="F8" s="14">
        <v>762616.36502</v>
      </c>
      <c r="G8" s="14">
        <v>915367.82588</v>
      </c>
      <c r="H8" s="26">
        <v>20.0299217098487</v>
      </c>
      <c r="I8" s="26">
        <v>1.4853597983175628</v>
      </c>
      <c r="J8" s="14">
        <v>2081563.06681</v>
      </c>
      <c r="K8" s="14">
        <v>2413307.70202</v>
      </c>
      <c r="L8" s="26">
        <v>15.937284846161285</v>
      </c>
      <c r="M8" s="27">
        <v>1.456148093620747</v>
      </c>
    </row>
    <row r="9" spans="1:13" ht="19.5" customHeight="1">
      <c r="A9" s="35" t="s">
        <v>7</v>
      </c>
      <c r="B9" s="14">
        <v>138481.47127</v>
      </c>
      <c r="C9" s="14">
        <v>100360.73107</v>
      </c>
      <c r="D9" s="26">
        <v>-27.527682837565514</v>
      </c>
      <c r="E9" s="26">
        <v>1.0072415665948498</v>
      </c>
      <c r="F9" s="14">
        <v>639287.54284</v>
      </c>
      <c r="G9" s="14">
        <v>665339.11452</v>
      </c>
      <c r="H9" s="26">
        <v>4.075094528553967</v>
      </c>
      <c r="I9" s="26">
        <v>1.079640276853875</v>
      </c>
      <c r="J9" s="14">
        <v>1559059.07885</v>
      </c>
      <c r="K9" s="14">
        <v>1574844.43157</v>
      </c>
      <c r="L9" s="26">
        <v>1.0124922739710251</v>
      </c>
      <c r="M9" s="27">
        <v>0.950233869829542</v>
      </c>
    </row>
    <row r="10" spans="1:13" ht="19.5" customHeight="1">
      <c r="A10" s="35" t="s">
        <v>8</v>
      </c>
      <c r="B10" s="14">
        <v>117731.30992</v>
      </c>
      <c r="C10" s="14">
        <v>74366.10523</v>
      </c>
      <c r="D10" s="26">
        <v>-36.83404586211368</v>
      </c>
      <c r="E10" s="26">
        <v>0.7463539925907661</v>
      </c>
      <c r="F10" s="14">
        <v>580537.23465</v>
      </c>
      <c r="G10" s="14">
        <v>515230.46607</v>
      </c>
      <c r="H10" s="26">
        <v>-11.249367772141742</v>
      </c>
      <c r="I10" s="26">
        <v>0.8360602148464921</v>
      </c>
      <c r="J10" s="14">
        <v>1434996.82253</v>
      </c>
      <c r="K10" s="14">
        <v>1351496.98312</v>
      </c>
      <c r="L10" s="26">
        <v>-5.818817024471451</v>
      </c>
      <c r="M10" s="27">
        <v>0.8154698855256333</v>
      </c>
    </row>
    <row r="11" spans="1:13" ht="19.5" customHeight="1">
      <c r="A11" s="35" t="s">
        <v>9</v>
      </c>
      <c r="B11" s="14">
        <v>132553.25017</v>
      </c>
      <c r="C11" s="14">
        <v>120816.04185</v>
      </c>
      <c r="D11" s="26">
        <v>-8.854711827093647</v>
      </c>
      <c r="E11" s="26">
        <v>1.2125354007027456</v>
      </c>
      <c r="F11" s="14">
        <v>701279.46034</v>
      </c>
      <c r="G11" s="14">
        <v>874921.10292</v>
      </c>
      <c r="H11" s="26">
        <v>24.7606913363488</v>
      </c>
      <c r="I11" s="26">
        <v>1.4197272355816863</v>
      </c>
      <c r="J11" s="14">
        <v>1635431.36394</v>
      </c>
      <c r="K11" s="14">
        <v>2203909.50469</v>
      </c>
      <c r="L11" s="26">
        <v>34.76013443819803</v>
      </c>
      <c r="M11" s="27">
        <v>1.329800845984451</v>
      </c>
    </row>
    <row r="12" spans="1:13" ht="19.5" customHeight="1">
      <c r="A12" s="35" t="s">
        <v>10</v>
      </c>
      <c r="B12" s="14">
        <v>27919.58624</v>
      </c>
      <c r="C12" s="14">
        <v>19921.92935</v>
      </c>
      <c r="D12" s="26">
        <v>-28.64532741012426</v>
      </c>
      <c r="E12" s="26">
        <v>0.1999407050362165</v>
      </c>
      <c r="F12" s="14">
        <v>141647.84162</v>
      </c>
      <c r="G12" s="14">
        <v>121836.69381</v>
      </c>
      <c r="H12" s="26">
        <v>-13.98619815411487</v>
      </c>
      <c r="I12" s="26">
        <v>0.1977033951038439</v>
      </c>
      <c r="J12" s="14">
        <v>316052.04413</v>
      </c>
      <c r="K12" s="14">
        <v>262853.76406</v>
      </c>
      <c r="L12" s="26">
        <v>-16.832126562079193</v>
      </c>
      <c r="M12" s="27">
        <v>0.15860141129812486</v>
      </c>
    </row>
    <row r="13" spans="1:13" ht="19.5" customHeight="1">
      <c r="A13" s="35" t="s">
        <v>11</v>
      </c>
      <c r="B13" s="14">
        <v>96526.27278</v>
      </c>
      <c r="C13" s="14">
        <v>69793.71805</v>
      </c>
      <c r="D13" s="26">
        <v>-27.694589213993687</v>
      </c>
      <c r="E13" s="26">
        <v>0.7004645458205035</v>
      </c>
      <c r="F13" s="14">
        <v>395053.2881</v>
      </c>
      <c r="G13" s="14">
        <v>341811.98858</v>
      </c>
      <c r="H13" s="26">
        <v>-13.476991870150695</v>
      </c>
      <c r="I13" s="26">
        <v>0.5546554860955671</v>
      </c>
      <c r="J13" s="14">
        <v>1054054.5153</v>
      </c>
      <c r="K13" s="14">
        <v>855175.87179</v>
      </c>
      <c r="L13" s="26">
        <v>-18.86796561498493</v>
      </c>
      <c r="M13" s="27">
        <v>0.5159983181486356</v>
      </c>
    </row>
    <row r="14" spans="1:13" ht="19.5" customHeight="1">
      <c r="A14" s="35" t="s">
        <v>51</v>
      </c>
      <c r="B14" s="14">
        <v>8965.00732</v>
      </c>
      <c r="C14" s="14">
        <v>6914.3308</v>
      </c>
      <c r="D14" s="26">
        <v>-22.874231406650996</v>
      </c>
      <c r="E14" s="26">
        <v>0.06939368927164812</v>
      </c>
      <c r="F14" s="14">
        <v>59989.47338</v>
      </c>
      <c r="G14" s="14">
        <v>49948.84909</v>
      </c>
      <c r="H14" s="26">
        <v>-16.73731027175088</v>
      </c>
      <c r="I14" s="26">
        <v>0.0810515841969772</v>
      </c>
      <c r="J14" s="14">
        <v>98977.06203</v>
      </c>
      <c r="K14" s="14">
        <v>96438.98646</v>
      </c>
      <c r="L14" s="26">
        <v>-2.5643068383164462</v>
      </c>
      <c r="M14" s="27">
        <v>0.058189615094214046</v>
      </c>
    </row>
    <row r="15" spans="1:13" ht="19.5" customHeight="1">
      <c r="A15" s="35" t="s">
        <v>12</v>
      </c>
      <c r="B15" s="14">
        <v>230803.27812</v>
      </c>
      <c r="C15" s="14">
        <v>161707.57571</v>
      </c>
      <c r="D15" s="26">
        <v>-29.937054175667093</v>
      </c>
      <c r="E15" s="26">
        <v>1.6229315007160567</v>
      </c>
      <c r="F15" s="14">
        <v>1117779.1862</v>
      </c>
      <c r="G15" s="14">
        <v>945856.56175</v>
      </c>
      <c r="H15" s="26">
        <v>-15.380732310329371</v>
      </c>
      <c r="I15" s="26">
        <v>1.5348336177838344</v>
      </c>
      <c r="J15" s="14">
        <v>2587492.94905</v>
      </c>
      <c r="K15" s="14">
        <v>2333092.27301</v>
      </c>
      <c r="L15" s="26">
        <v>-9.831936977196525</v>
      </c>
      <c r="M15" s="27">
        <v>1.4077474922659703</v>
      </c>
    </row>
    <row r="16" spans="1:13" ht="19.5" customHeight="1">
      <c r="A16" s="35" t="s">
        <v>13</v>
      </c>
      <c r="B16" s="14">
        <v>230803.27812</v>
      </c>
      <c r="C16" s="14">
        <v>161707.57571</v>
      </c>
      <c r="D16" s="26">
        <v>-29.937054175667093</v>
      </c>
      <c r="E16" s="26">
        <v>1.6229315007160567</v>
      </c>
      <c r="F16" s="14">
        <v>1117779.1862</v>
      </c>
      <c r="G16" s="14">
        <v>945856.56175</v>
      </c>
      <c r="H16" s="26">
        <v>-15.380732310329371</v>
      </c>
      <c r="I16" s="26">
        <v>1.5348336177838344</v>
      </c>
      <c r="J16" s="14">
        <v>2587492.94905</v>
      </c>
      <c r="K16" s="14">
        <v>2333092.27301</v>
      </c>
      <c r="L16" s="26">
        <v>-9.831936977196525</v>
      </c>
      <c r="M16" s="27">
        <v>1.4077474922659703</v>
      </c>
    </row>
    <row r="17" spans="1:13" ht="19.5" customHeight="1">
      <c r="A17" s="36" t="s">
        <v>14</v>
      </c>
      <c r="B17" s="14">
        <v>526640.71313</v>
      </c>
      <c r="C17" s="14">
        <v>367342.47449</v>
      </c>
      <c r="D17" s="26">
        <v>-30.24799159435242</v>
      </c>
      <c r="E17" s="26">
        <v>3.686726925335621</v>
      </c>
      <c r="F17" s="14">
        <v>2279689.10567</v>
      </c>
      <c r="G17" s="14">
        <v>2032746.95006</v>
      </c>
      <c r="H17" s="26">
        <v>-10.832273356740185</v>
      </c>
      <c r="I17" s="26">
        <v>3.2985216591691575</v>
      </c>
      <c r="J17" s="14">
        <v>5226700.90105</v>
      </c>
      <c r="K17" s="14">
        <v>5283230.77312</v>
      </c>
      <c r="L17" s="26">
        <v>1.0815593457556218</v>
      </c>
      <c r="M17" s="27">
        <v>3.1878099970417266</v>
      </c>
    </row>
    <row r="18" spans="1:13" ht="19.5" customHeight="1">
      <c r="A18" s="35" t="s">
        <v>15</v>
      </c>
      <c r="B18" s="14">
        <v>526640.71313</v>
      </c>
      <c r="C18" s="14">
        <v>367342.47449</v>
      </c>
      <c r="D18" s="26">
        <v>-30.24799159435242</v>
      </c>
      <c r="E18" s="26">
        <v>3.686726925335621</v>
      </c>
      <c r="F18" s="14">
        <v>2279689.10567</v>
      </c>
      <c r="G18" s="14">
        <v>2032746.95006</v>
      </c>
      <c r="H18" s="26">
        <v>-10.832273356740185</v>
      </c>
      <c r="I18" s="26">
        <v>3.2985216591691575</v>
      </c>
      <c r="J18" s="14">
        <v>5226700.90105</v>
      </c>
      <c r="K18" s="14">
        <v>5283230.77312</v>
      </c>
      <c r="L18" s="26">
        <v>1.0815593457556218</v>
      </c>
      <c r="M18" s="27">
        <v>3.1878099970417266</v>
      </c>
    </row>
    <row r="19" spans="1:13" s="23" customFormat="1" ht="19.5" customHeight="1">
      <c r="A19" s="37" t="s">
        <v>16</v>
      </c>
      <c r="B19" s="20">
        <v>12998080.73604</v>
      </c>
      <c r="C19" s="20">
        <v>7120709.006160001</v>
      </c>
      <c r="D19" s="24">
        <v>-45.21722744484661</v>
      </c>
      <c r="E19" s="24">
        <v>71.46494468666344</v>
      </c>
      <c r="F19" s="20">
        <v>59053799.04038999</v>
      </c>
      <c r="G19" s="20">
        <v>45686580.92446</v>
      </c>
      <c r="H19" s="24">
        <v>-22.635661605424318</v>
      </c>
      <c r="I19" s="24">
        <v>74.13523690603382</v>
      </c>
      <c r="J19" s="20">
        <v>139036676.48749</v>
      </c>
      <c r="K19" s="20">
        <v>124831060.15946001</v>
      </c>
      <c r="L19" s="24">
        <v>-10.217171962757725</v>
      </c>
      <c r="M19" s="25">
        <v>75.3209009044749</v>
      </c>
    </row>
    <row r="20" spans="1:13" ht="19.5" customHeight="1">
      <c r="A20" s="36" t="s">
        <v>17</v>
      </c>
      <c r="B20" s="14">
        <v>1184560.76337</v>
      </c>
      <c r="C20" s="14">
        <v>547890.13545</v>
      </c>
      <c r="D20" s="26">
        <v>-53.74740136662239</v>
      </c>
      <c r="E20" s="26">
        <v>5.498741514423709</v>
      </c>
      <c r="F20" s="14">
        <v>5306004.46486</v>
      </c>
      <c r="G20" s="14">
        <v>3962658.84025</v>
      </c>
      <c r="H20" s="26">
        <v>-25.31746125557481</v>
      </c>
      <c r="I20" s="26">
        <v>6.4301737174304705</v>
      </c>
      <c r="J20" s="14">
        <v>12394879.308649998</v>
      </c>
      <c r="K20" s="14">
        <v>10773129.312690001</v>
      </c>
      <c r="L20" s="26">
        <v>-13.084032168253778</v>
      </c>
      <c r="M20" s="27">
        <v>6.500319746989862</v>
      </c>
    </row>
    <row r="21" spans="1:13" ht="19.5" customHeight="1">
      <c r="A21" s="35" t="s">
        <v>18</v>
      </c>
      <c r="B21" s="14">
        <v>786343.84578</v>
      </c>
      <c r="C21" s="14">
        <v>369133.88807</v>
      </c>
      <c r="D21" s="26">
        <v>-53.05693685389703</v>
      </c>
      <c r="E21" s="26">
        <v>3.7047059316810413</v>
      </c>
      <c r="F21" s="14">
        <v>3519905.92531</v>
      </c>
      <c r="G21" s="14">
        <v>2580768.51738</v>
      </c>
      <c r="H21" s="26">
        <v>-26.68075306152648</v>
      </c>
      <c r="I21" s="26">
        <v>4.18779172273683</v>
      </c>
      <c r="J21" s="14">
        <v>8338969.83111</v>
      </c>
      <c r="K21" s="14">
        <v>6977638.17134</v>
      </c>
      <c r="L21" s="26">
        <v>-16.324938059990476</v>
      </c>
      <c r="M21" s="27">
        <v>4.210186091341572</v>
      </c>
    </row>
    <row r="22" spans="1:13" ht="19.5" customHeight="1">
      <c r="A22" s="35" t="s">
        <v>19</v>
      </c>
      <c r="B22" s="14">
        <v>162500.78925</v>
      </c>
      <c r="C22" s="14">
        <v>61365.22537</v>
      </c>
      <c r="D22" s="26">
        <v>-62.23696779983485</v>
      </c>
      <c r="E22" s="26">
        <v>0.6158744070229382</v>
      </c>
      <c r="F22" s="14">
        <v>743373.41873</v>
      </c>
      <c r="G22" s="14">
        <v>530288.16731</v>
      </c>
      <c r="H22" s="26">
        <v>-28.66463153660253</v>
      </c>
      <c r="I22" s="26">
        <v>0.8604942220779245</v>
      </c>
      <c r="J22" s="14">
        <v>1692771.44954</v>
      </c>
      <c r="K22" s="14">
        <v>1452216.2571</v>
      </c>
      <c r="L22" s="26">
        <v>-14.21073072241201</v>
      </c>
      <c r="M22" s="27">
        <v>0.876242152018664</v>
      </c>
    </row>
    <row r="23" spans="1:13" ht="19.5" customHeight="1">
      <c r="A23" s="35" t="s">
        <v>20</v>
      </c>
      <c r="B23" s="14">
        <v>235716.12834</v>
      </c>
      <c r="C23" s="14">
        <v>117391.02201</v>
      </c>
      <c r="D23" s="26">
        <v>-50.19813754930097</v>
      </c>
      <c r="E23" s="26">
        <v>1.1781611757197306</v>
      </c>
      <c r="F23" s="14">
        <v>1042725.12082</v>
      </c>
      <c r="G23" s="14">
        <v>851602.15556</v>
      </c>
      <c r="H23" s="26">
        <v>-18.32918009203621</v>
      </c>
      <c r="I23" s="26">
        <v>1.3818877726157155</v>
      </c>
      <c r="J23" s="14">
        <v>2363138.028</v>
      </c>
      <c r="K23" s="14">
        <v>2343274.88425</v>
      </c>
      <c r="L23" s="26">
        <v>-0.8405409889159388</v>
      </c>
      <c r="M23" s="27">
        <v>1.4138915036296253</v>
      </c>
    </row>
    <row r="24" spans="1:13" ht="19.5" customHeight="1">
      <c r="A24" s="36" t="s">
        <v>21</v>
      </c>
      <c r="B24" s="14">
        <v>1933605.88308</v>
      </c>
      <c r="C24" s="14">
        <v>1177318.00726</v>
      </c>
      <c r="D24" s="26">
        <v>-39.11282451289013</v>
      </c>
      <c r="E24" s="26">
        <v>11.815813031351698</v>
      </c>
      <c r="F24" s="14">
        <v>8718080.3125</v>
      </c>
      <c r="G24" s="14">
        <v>7216725.73594</v>
      </c>
      <c r="H24" s="26">
        <v>-17.22116019517915</v>
      </c>
      <c r="I24" s="26">
        <v>11.710521148527091</v>
      </c>
      <c r="J24" s="14">
        <v>19087552.42146</v>
      </c>
      <c r="K24" s="14">
        <v>19086213.87633</v>
      </c>
      <c r="L24" s="26">
        <v>-0.007012659876153643</v>
      </c>
      <c r="M24" s="27">
        <v>11.516291075188159</v>
      </c>
    </row>
    <row r="25" spans="1:13" ht="19.5" customHeight="1">
      <c r="A25" s="35" t="s">
        <v>22</v>
      </c>
      <c r="B25" s="14">
        <v>1933605.88308</v>
      </c>
      <c r="C25" s="14">
        <v>1177318.00726</v>
      </c>
      <c r="D25" s="26">
        <v>-39.11282451289013</v>
      </c>
      <c r="E25" s="26">
        <v>11.815813031351698</v>
      </c>
      <c r="F25" s="14">
        <v>8718080.3125</v>
      </c>
      <c r="G25" s="14">
        <v>7216725.73594</v>
      </c>
      <c r="H25" s="26">
        <v>-17.22116019517915</v>
      </c>
      <c r="I25" s="26">
        <v>11.710521148527091</v>
      </c>
      <c r="J25" s="14">
        <v>19087552.42146</v>
      </c>
      <c r="K25" s="14">
        <v>19086213.87633</v>
      </c>
      <c r="L25" s="26">
        <v>-0.007012659876153643</v>
      </c>
      <c r="M25" s="27">
        <v>11.516291075188159</v>
      </c>
    </row>
    <row r="26" spans="1:13" ht="19.5" customHeight="1">
      <c r="A26" s="35" t="s">
        <v>23</v>
      </c>
      <c r="B26" s="14">
        <v>9879914.08959</v>
      </c>
      <c r="C26" s="14">
        <v>5395500.863450001</v>
      </c>
      <c r="D26" s="26">
        <v>-45.389192511957305</v>
      </c>
      <c r="E26" s="26">
        <v>54.150390140888035</v>
      </c>
      <c r="F26" s="14">
        <v>45029714.26302999</v>
      </c>
      <c r="G26" s="14">
        <v>34507196.34827</v>
      </c>
      <c r="H26" s="26">
        <v>-23.367942894985507</v>
      </c>
      <c r="I26" s="26">
        <v>55.994542040076254</v>
      </c>
      <c r="J26" s="14">
        <v>107554244.75738001</v>
      </c>
      <c r="K26" s="14">
        <v>94971716.97044</v>
      </c>
      <c r="L26" s="26">
        <v>-11.698773781847079</v>
      </c>
      <c r="M26" s="27">
        <v>57.30429008229687</v>
      </c>
    </row>
    <row r="27" spans="1:13" ht="19.5" customHeight="1">
      <c r="A27" s="35" t="s">
        <v>24</v>
      </c>
      <c r="B27" s="14">
        <v>1621098.16009</v>
      </c>
      <c r="C27" s="14">
        <v>840203.27284</v>
      </c>
      <c r="D27" s="26">
        <v>-48.17073428833244</v>
      </c>
      <c r="E27" s="26">
        <v>8.432458111561678</v>
      </c>
      <c r="F27" s="14">
        <v>7624724.33085</v>
      </c>
      <c r="G27" s="14">
        <v>5634863.53304</v>
      </c>
      <c r="H27" s="26">
        <v>-26.097478564030535</v>
      </c>
      <c r="I27" s="26">
        <v>9.143646438454264</v>
      </c>
      <c r="J27" s="14">
        <v>17795746.5978</v>
      </c>
      <c r="K27" s="14">
        <v>15696749.57301</v>
      </c>
      <c r="L27" s="26">
        <v>-11.794936577988196</v>
      </c>
      <c r="M27" s="27">
        <v>9.471146985379885</v>
      </c>
    </row>
    <row r="28" spans="1:13" ht="19.5" customHeight="1">
      <c r="A28" s="35" t="s">
        <v>25</v>
      </c>
      <c r="B28" s="14">
        <v>2753077.86897</v>
      </c>
      <c r="C28" s="14">
        <v>1202941.72293</v>
      </c>
      <c r="D28" s="26">
        <v>-56.305568524291225</v>
      </c>
      <c r="E28" s="26">
        <v>12.0729780722822</v>
      </c>
      <c r="F28" s="14">
        <v>13124753.52332</v>
      </c>
      <c r="G28" s="14">
        <v>8778684.34613</v>
      </c>
      <c r="H28" s="26">
        <v>-33.11352986147835</v>
      </c>
      <c r="I28" s="26">
        <v>14.245098463369645</v>
      </c>
      <c r="J28" s="14">
        <v>30796693.40146</v>
      </c>
      <c r="K28" s="14">
        <v>26241295.4838</v>
      </c>
      <c r="L28" s="26">
        <v>-14.79184098850053</v>
      </c>
      <c r="M28" s="27">
        <v>15.833543464387208</v>
      </c>
    </row>
    <row r="29" spans="1:13" ht="19.5" customHeight="1">
      <c r="A29" s="35" t="s">
        <v>26</v>
      </c>
      <c r="B29" s="14">
        <v>53978.7428</v>
      </c>
      <c r="C29" s="14">
        <v>58172.74121</v>
      </c>
      <c r="D29" s="26">
        <v>7.769722287789185</v>
      </c>
      <c r="E29" s="26">
        <v>0.5838339594059833</v>
      </c>
      <c r="F29" s="14">
        <v>435648.28727</v>
      </c>
      <c r="G29" s="14">
        <v>412235.92801</v>
      </c>
      <c r="H29" s="26">
        <v>-5.374142385986201</v>
      </c>
      <c r="I29" s="26">
        <v>0.6689318299990792</v>
      </c>
      <c r="J29" s="14">
        <v>1071999.4804</v>
      </c>
      <c r="K29" s="14">
        <v>1018901.81399</v>
      </c>
      <c r="L29" s="26">
        <v>-4.9531429241166585</v>
      </c>
      <c r="M29" s="27">
        <v>0.614787717615283</v>
      </c>
    </row>
    <row r="30" spans="1:13" ht="19.5" customHeight="1">
      <c r="A30" s="35" t="s">
        <v>53</v>
      </c>
      <c r="B30" s="14">
        <v>1041385.02835</v>
      </c>
      <c r="C30" s="14">
        <v>671842.27397</v>
      </c>
      <c r="D30" s="26">
        <v>-35.485698787653405</v>
      </c>
      <c r="E30" s="26">
        <v>6.742751445943498</v>
      </c>
      <c r="F30" s="14">
        <v>4656915.82269</v>
      </c>
      <c r="G30" s="14">
        <v>3811472.0339</v>
      </c>
      <c r="H30" s="26">
        <v>-18.154586017439357</v>
      </c>
      <c r="I30" s="26">
        <v>6.1848441375182395</v>
      </c>
      <c r="J30" s="14">
        <v>11350798.53342</v>
      </c>
      <c r="K30" s="14">
        <v>10391293.61411</v>
      </c>
      <c r="L30" s="26">
        <v>-8.453193107823582</v>
      </c>
      <c r="M30" s="27">
        <v>6.269926695951149</v>
      </c>
    </row>
    <row r="31" spans="1:13" ht="19.5" customHeight="1">
      <c r="A31" s="35" t="s">
        <v>27</v>
      </c>
      <c r="B31" s="14">
        <v>780364.62788</v>
      </c>
      <c r="C31" s="14">
        <v>432330.4402</v>
      </c>
      <c r="D31" s="26">
        <v>-44.59891892146587</v>
      </c>
      <c r="E31" s="26">
        <v>4.338959922182729</v>
      </c>
      <c r="F31" s="14">
        <v>3324960.80083</v>
      </c>
      <c r="G31" s="14">
        <v>2772965.56962</v>
      </c>
      <c r="H31" s="26">
        <v>-16.60155605660695</v>
      </c>
      <c r="I31" s="26">
        <v>4.499668289381485</v>
      </c>
      <c r="J31" s="14">
        <v>7717280.05278</v>
      </c>
      <c r="K31" s="14">
        <v>7282114.02405</v>
      </c>
      <c r="L31" s="26">
        <v>-5.638852364483512</v>
      </c>
      <c r="M31" s="27">
        <v>4.393901550462724</v>
      </c>
    </row>
    <row r="32" spans="1:13" ht="19.5" customHeight="1">
      <c r="A32" s="35" t="s">
        <v>28</v>
      </c>
      <c r="B32" s="14">
        <v>827433.87713</v>
      </c>
      <c r="C32" s="14">
        <v>499213.52335</v>
      </c>
      <c r="D32" s="26">
        <v>-39.6672607747764</v>
      </c>
      <c r="E32" s="26">
        <v>5.010212719292307</v>
      </c>
      <c r="F32" s="14">
        <v>3552102.98514</v>
      </c>
      <c r="G32" s="14">
        <v>3081745.58847</v>
      </c>
      <c r="H32" s="26">
        <v>-13.241659902252575</v>
      </c>
      <c r="I32" s="26">
        <v>5.000723071466054</v>
      </c>
      <c r="J32" s="14">
        <v>8235190.11562</v>
      </c>
      <c r="K32" s="14">
        <v>7650874.24875</v>
      </c>
      <c r="L32" s="26">
        <v>-7.095353703634672</v>
      </c>
      <c r="M32" s="27">
        <v>4.616405086895566</v>
      </c>
    </row>
    <row r="33" spans="1:13" ht="19.5" customHeight="1">
      <c r="A33" s="35" t="s">
        <v>29</v>
      </c>
      <c r="B33" s="14">
        <v>1355662.68478</v>
      </c>
      <c r="C33" s="14">
        <v>817768.8523</v>
      </c>
      <c r="D33" s="26">
        <v>-39.677556852373684</v>
      </c>
      <c r="E33" s="26">
        <v>8.207301512467195</v>
      </c>
      <c r="F33" s="14">
        <v>6289286.48965</v>
      </c>
      <c r="G33" s="14">
        <v>4851998.00959</v>
      </c>
      <c r="H33" s="26">
        <v>-22.852965633308038</v>
      </c>
      <c r="I33" s="26">
        <v>7.873297030112804</v>
      </c>
      <c r="J33" s="14">
        <v>15909332.47467</v>
      </c>
      <c r="K33" s="14">
        <v>12393110.65587</v>
      </c>
      <c r="L33" s="26">
        <v>-22.1016301243207</v>
      </c>
      <c r="M33" s="27">
        <v>7.477788447975751</v>
      </c>
    </row>
    <row r="34" spans="1:13" ht="19.5" customHeight="1">
      <c r="A34" s="35" t="s">
        <v>30</v>
      </c>
      <c r="B34" s="14">
        <v>353998.87205</v>
      </c>
      <c r="C34" s="14">
        <v>250369.40237</v>
      </c>
      <c r="D34" s="26">
        <v>-29.27395476711096</v>
      </c>
      <c r="E34" s="26">
        <v>2.512760383288578</v>
      </c>
      <c r="F34" s="14">
        <v>1500251.11734</v>
      </c>
      <c r="G34" s="14">
        <v>1396227.08846</v>
      </c>
      <c r="H34" s="26">
        <v>-6.933774464666856</v>
      </c>
      <c r="I34" s="26">
        <v>2.2656461456100394</v>
      </c>
      <c r="J34" s="14">
        <v>3240070.15208</v>
      </c>
      <c r="K34" s="14">
        <v>3411225.92571</v>
      </c>
      <c r="L34" s="26">
        <v>5.2824712304492785</v>
      </c>
      <c r="M34" s="27">
        <v>2.0582746760699306</v>
      </c>
    </row>
    <row r="35" spans="1:13" ht="19.5" customHeight="1">
      <c r="A35" s="35" t="s">
        <v>31</v>
      </c>
      <c r="B35" s="14">
        <v>360377.45559</v>
      </c>
      <c r="C35" s="14">
        <v>225456.31751</v>
      </c>
      <c r="D35" s="26">
        <v>-37.43883974626295</v>
      </c>
      <c r="E35" s="26">
        <v>2.2627273837721185</v>
      </c>
      <c r="F35" s="14">
        <v>1434487.38271</v>
      </c>
      <c r="G35" s="14">
        <v>1265536.47107</v>
      </c>
      <c r="H35" s="26">
        <v>-11.777790008917467</v>
      </c>
      <c r="I35" s="26">
        <v>2.0535755619604705</v>
      </c>
      <c r="J35" s="14">
        <v>4368389.12209</v>
      </c>
      <c r="K35" s="14">
        <v>3934600.01026</v>
      </c>
      <c r="L35" s="26">
        <v>-9.930184782221483</v>
      </c>
      <c r="M35" s="27">
        <v>2.374069539207391</v>
      </c>
    </row>
    <row r="36" spans="1:13" ht="19.5" customHeight="1">
      <c r="A36" s="35" t="s">
        <v>49</v>
      </c>
      <c r="B36" s="14">
        <v>248697.3163</v>
      </c>
      <c r="C36" s="14">
        <v>112427.72912</v>
      </c>
      <c r="D36" s="26">
        <v>-54.79334847973186</v>
      </c>
      <c r="E36" s="26">
        <v>1.1283485163987679</v>
      </c>
      <c r="F36" s="14">
        <v>1060447.6477</v>
      </c>
      <c r="G36" s="14">
        <v>755671.19315</v>
      </c>
      <c r="H36" s="26">
        <v>-28.740358395912175</v>
      </c>
      <c r="I36" s="26">
        <v>1.2262213935393689</v>
      </c>
      <c r="J36" s="14">
        <v>2312338.83322</v>
      </c>
      <c r="K36" s="14">
        <v>2435995.19277</v>
      </c>
      <c r="L36" s="26">
        <v>5.347674734061576</v>
      </c>
      <c r="M36" s="27">
        <v>1.4698373328242675</v>
      </c>
    </row>
    <row r="37" spans="1:13" ht="19.5" customHeight="1">
      <c r="A37" s="35" t="s">
        <v>50</v>
      </c>
      <c r="B37" s="14">
        <v>473294.50085</v>
      </c>
      <c r="C37" s="14">
        <v>278650.24247</v>
      </c>
      <c r="D37" s="26">
        <v>-41.12540036498081</v>
      </c>
      <c r="E37" s="26">
        <v>2.7965928881262934</v>
      </c>
      <c r="F37" s="14">
        <v>1976991.033</v>
      </c>
      <c r="G37" s="14">
        <v>1711003.39071</v>
      </c>
      <c r="H37" s="26">
        <v>-13.454165337633075</v>
      </c>
      <c r="I37" s="26">
        <v>2.7764310471611915</v>
      </c>
      <c r="J37" s="14">
        <v>4637222.54345</v>
      </c>
      <c r="K37" s="14">
        <v>4410741.43426</v>
      </c>
      <c r="L37" s="26">
        <v>-4.883981889329444</v>
      </c>
      <c r="M37" s="27">
        <v>2.6613650325550195</v>
      </c>
    </row>
    <row r="38" spans="1:13" ht="19.5" customHeight="1">
      <c r="A38" s="35" t="s">
        <v>32</v>
      </c>
      <c r="B38" s="14">
        <v>10544.9548</v>
      </c>
      <c r="C38" s="14">
        <v>6124.34518</v>
      </c>
      <c r="D38" s="26">
        <v>-41.92156063106121</v>
      </c>
      <c r="E38" s="26">
        <v>0.0614652261666792</v>
      </c>
      <c r="F38" s="14">
        <v>49144.84253</v>
      </c>
      <c r="G38" s="14">
        <v>34793.19612</v>
      </c>
      <c r="H38" s="26">
        <v>-29.202751847743073</v>
      </c>
      <c r="I38" s="26">
        <v>0.0564586315036177</v>
      </c>
      <c r="J38" s="14">
        <v>119183.45039</v>
      </c>
      <c r="K38" s="14">
        <v>104814.99386</v>
      </c>
      <c r="L38" s="26">
        <v>-12.05574807826303</v>
      </c>
      <c r="M38" s="27">
        <v>0.06324355297269274</v>
      </c>
    </row>
    <row r="39" spans="1:13" s="23" customFormat="1" ht="19.5" customHeight="1">
      <c r="A39" s="37" t="s">
        <v>33</v>
      </c>
      <c r="B39" s="20">
        <v>458634.2981</v>
      </c>
      <c r="C39" s="20">
        <v>272798.44461</v>
      </c>
      <c r="D39" s="24">
        <v>-40.519397319360664</v>
      </c>
      <c r="E39" s="24">
        <v>2.737863004624432</v>
      </c>
      <c r="F39" s="20">
        <v>1810751.5705</v>
      </c>
      <c r="G39" s="20">
        <v>1538133.42949</v>
      </c>
      <c r="H39" s="24">
        <v>-15.055524206157243</v>
      </c>
      <c r="I39" s="24">
        <v>2.4959163912237807</v>
      </c>
      <c r="J39" s="20">
        <v>4470027.1728</v>
      </c>
      <c r="K39" s="20">
        <v>4037630.19287</v>
      </c>
      <c r="L39" s="24">
        <v>-9.673251709992378</v>
      </c>
      <c r="M39" s="25">
        <v>2.436236167966489</v>
      </c>
    </row>
    <row r="40" spans="1:13" ht="19.5" customHeight="1">
      <c r="A40" s="35" t="s">
        <v>34</v>
      </c>
      <c r="B40" s="14">
        <v>458634.2981</v>
      </c>
      <c r="C40" s="14">
        <v>272798.44461</v>
      </c>
      <c r="D40" s="26">
        <v>-40.519397319360664</v>
      </c>
      <c r="E40" s="26">
        <v>2.737863004624432</v>
      </c>
      <c r="F40" s="14">
        <v>1810751.5705</v>
      </c>
      <c r="G40" s="14">
        <v>1538133.42949</v>
      </c>
      <c r="H40" s="26">
        <v>-15.055524206157243</v>
      </c>
      <c r="I40" s="26">
        <v>2.4959163912237807</v>
      </c>
      <c r="J40" s="14">
        <v>4470027.1728</v>
      </c>
      <c r="K40" s="14">
        <v>4037630.19287</v>
      </c>
      <c r="L40" s="26">
        <v>-9.673251709992378</v>
      </c>
      <c r="M40" s="27">
        <v>2.436236167966489</v>
      </c>
    </row>
    <row r="41" spans="1:13" ht="19.5" customHeight="1">
      <c r="A41" s="38" t="s">
        <v>58</v>
      </c>
      <c r="B41" s="30">
        <v>15467789.5289</v>
      </c>
      <c r="C41" s="30">
        <v>8974564.29281</v>
      </c>
      <c r="D41" s="31">
        <v>-41.97901208804312</v>
      </c>
      <c r="E41" s="32">
        <v>90.07062923337217</v>
      </c>
      <c r="F41" s="30">
        <v>70442897.45143</v>
      </c>
      <c r="G41" s="30">
        <v>56592309.21354</v>
      </c>
      <c r="H41" s="31">
        <v>-19.66215010880252</v>
      </c>
      <c r="I41" s="32">
        <v>91.83187197882651</v>
      </c>
      <c r="J41" s="30">
        <v>166304580.54435</v>
      </c>
      <c r="K41" s="30">
        <v>152035790.33531</v>
      </c>
      <c r="L41" s="31">
        <v>-8.579914132452169</v>
      </c>
      <c r="M41" s="33">
        <v>91.73576418522138</v>
      </c>
    </row>
    <row r="42" spans="1:13" ht="22.5" customHeight="1">
      <c r="A42" s="47" t="s">
        <v>65</v>
      </c>
      <c r="B42" s="30">
        <v>1387322.201100001</v>
      </c>
      <c r="C42" s="30">
        <v>989354.4331899993</v>
      </c>
      <c r="D42" s="31">
        <v>-28.686037576163276</v>
      </c>
      <c r="E42" s="31">
        <v>9.929370766627823</v>
      </c>
      <c r="F42" s="30">
        <v>6286713.604570001</v>
      </c>
      <c r="G42" s="30">
        <v>5033690.555459991</v>
      </c>
      <c r="H42" s="31">
        <v>-19.93128887244283</v>
      </c>
      <c r="I42" s="31">
        <v>8.168128021173478</v>
      </c>
      <c r="J42" s="30">
        <v>14650832.54764998</v>
      </c>
      <c r="K42" s="30">
        <v>13696507.951689988</v>
      </c>
      <c r="L42" s="31">
        <v>-6.513790891105821</v>
      </c>
      <c r="M42" s="34">
        <v>8.26423581477862</v>
      </c>
    </row>
    <row r="43" spans="1:13" ht="19.5" customHeight="1" thickBot="1">
      <c r="A43" s="39" t="s">
        <v>59</v>
      </c>
      <c r="B43" s="40">
        <v>16855111.73</v>
      </c>
      <c r="C43" s="41">
        <v>9963918.726</v>
      </c>
      <c r="D43" s="42">
        <v>-40.88488474232144</v>
      </c>
      <c r="E43" s="43">
        <v>100</v>
      </c>
      <c r="F43" s="44">
        <v>76729611.056</v>
      </c>
      <c r="G43" s="44">
        <v>61625999.768999994</v>
      </c>
      <c r="H43" s="42">
        <v>-19.68420154766176</v>
      </c>
      <c r="I43" s="43">
        <v>100</v>
      </c>
      <c r="J43" s="44">
        <v>180955413.09199998</v>
      </c>
      <c r="K43" s="44">
        <v>165732298.287</v>
      </c>
      <c r="L43" s="45">
        <v>-8.412633004385647</v>
      </c>
      <c r="M43" s="46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5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3" width="9.421875" style="1" customWidth="1"/>
    <col min="14" max="16384" width="9.140625" style="1" customWidth="1"/>
  </cols>
  <sheetData>
    <row r="1" spans="1:13" ht="25.5" customHeight="1">
      <c r="A1" s="73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5.5" customHeight="1" thickBot="1">
      <c r="A2" s="73" t="s">
        <v>36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37.5" customHeight="1">
      <c r="A3" s="74" t="s">
        <v>37</v>
      </c>
      <c r="B3" s="68" t="s">
        <v>56</v>
      </c>
      <c r="C3" s="68"/>
      <c r="D3" s="68"/>
      <c r="E3" s="68"/>
      <c r="F3" s="68" t="s">
        <v>66</v>
      </c>
      <c r="G3" s="68"/>
      <c r="H3" s="68"/>
      <c r="I3" s="68"/>
      <c r="J3" s="68" t="s">
        <v>55</v>
      </c>
      <c r="K3" s="68"/>
      <c r="L3" s="68"/>
      <c r="M3" s="69"/>
    </row>
    <row r="4" spans="1:13" ht="46.5" customHeight="1">
      <c r="A4" s="75"/>
      <c r="B4" s="17">
        <v>2019</v>
      </c>
      <c r="C4" s="17">
        <v>2020</v>
      </c>
      <c r="D4" s="15" t="s">
        <v>61</v>
      </c>
      <c r="E4" s="15" t="s">
        <v>60</v>
      </c>
      <c r="F4" s="17">
        <v>2019</v>
      </c>
      <c r="G4" s="17">
        <v>2020</v>
      </c>
      <c r="H4" s="15" t="s">
        <v>61</v>
      </c>
      <c r="I4" s="15" t="s">
        <v>60</v>
      </c>
      <c r="J4" s="19" t="s">
        <v>57</v>
      </c>
      <c r="K4" s="19" t="s">
        <v>62</v>
      </c>
      <c r="L4" s="15" t="s">
        <v>63</v>
      </c>
      <c r="M4" s="16" t="s">
        <v>64</v>
      </c>
    </row>
    <row r="5" spans="1:13" ht="30" customHeight="1">
      <c r="A5" s="7" t="s">
        <v>38</v>
      </c>
      <c r="B5" s="3">
        <v>1160743.61488</v>
      </c>
      <c r="C5" s="3">
        <v>650730.95764</v>
      </c>
      <c r="D5" s="2">
        <v>-43.938441762845805</v>
      </c>
      <c r="E5" s="4">
        <v>7.250836212308771</v>
      </c>
      <c r="F5" s="3">
        <v>5832751.46371</v>
      </c>
      <c r="G5" s="3">
        <v>4445315.60618</v>
      </c>
      <c r="H5" s="2">
        <v>-23.786987430585675</v>
      </c>
      <c r="I5" s="4">
        <v>7.8549818304930294</v>
      </c>
      <c r="J5" s="5">
        <v>13426694.5529</v>
      </c>
      <c r="K5" s="5">
        <v>12047970.40032</v>
      </c>
      <c r="L5" s="6">
        <v>-10.268529958344908</v>
      </c>
      <c r="M5" s="8">
        <v>7.924430407964198</v>
      </c>
    </row>
    <row r="6" spans="1:13" ht="30" customHeight="1">
      <c r="A6" s="7" t="s">
        <v>54</v>
      </c>
      <c r="B6" s="3">
        <v>169917.01296</v>
      </c>
      <c r="C6" s="3">
        <v>134563.2834</v>
      </c>
      <c r="D6" s="2">
        <v>-20.806468371900227</v>
      </c>
      <c r="E6" s="4">
        <v>1.4993851401544451</v>
      </c>
      <c r="F6" s="3">
        <v>777785.76744</v>
      </c>
      <c r="G6" s="3">
        <v>734511.5556</v>
      </c>
      <c r="H6" s="2">
        <v>-5.563770083172455</v>
      </c>
      <c r="I6" s="4">
        <v>1.2978999546183287</v>
      </c>
      <c r="J6" s="5">
        <v>1741247.49342</v>
      </c>
      <c r="K6" s="5">
        <v>1749025.39628</v>
      </c>
      <c r="L6" s="6">
        <v>0.44668566010242355</v>
      </c>
      <c r="M6" s="8">
        <v>1.1504037256113058</v>
      </c>
    </row>
    <row r="7" spans="1:13" ht="30" customHeight="1">
      <c r="A7" s="7" t="s">
        <v>39</v>
      </c>
      <c r="B7" s="3">
        <v>186335.76493</v>
      </c>
      <c r="C7" s="3">
        <v>130704.02522</v>
      </c>
      <c r="D7" s="2">
        <v>-29.85564243713436</v>
      </c>
      <c r="E7" s="4">
        <v>1.4563829613958412</v>
      </c>
      <c r="F7" s="3">
        <v>766680.35031</v>
      </c>
      <c r="G7" s="3">
        <v>677330.40383</v>
      </c>
      <c r="H7" s="2">
        <v>-11.654132839568959</v>
      </c>
      <c r="I7" s="4">
        <v>1.1968594553620815</v>
      </c>
      <c r="J7" s="5">
        <v>1796263.90015</v>
      </c>
      <c r="K7" s="5">
        <v>1752159.6574</v>
      </c>
      <c r="L7" s="6">
        <v>-2.455332022556206</v>
      </c>
      <c r="M7" s="8">
        <v>1.1524652540929137</v>
      </c>
    </row>
    <row r="8" spans="1:13" ht="30" customHeight="1">
      <c r="A8" s="7" t="s">
        <v>40</v>
      </c>
      <c r="B8" s="3">
        <v>243589.31494</v>
      </c>
      <c r="C8" s="3">
        <v>125802.60327</v>
      </c>
      <c r="D8" s="2">
        <v>-48.3546298814514</v>
      </c>
      <c r="E8" s="4">
        <v>1.4017683663014946</v>
      </c>
      <c r="F8" s="3">
        <v>1054289.93366</v>
      </c>
      <c r="G8" s="3">
        <v>825817.87848</v>
      </c>
      <c r="H8" s="2">
        <v>-21.670704413050053</v>
      </c>
      <c r="I8" s="4">
        <v>1.4592404691668222</v>
      </c>
      <c r="J8" s="5">
        <v>2527820.41825</v>
      </c>
      <c r="K8" s="5">
        <v>2205021.45905</v>
      </c>
      <c r="L8" s="6">
        <v>-12.769853304036225</v>
      </c>
      <c r="M8" s="8">
        <v>1.450330513747386</v>
      </c>
    </row>
    <row r="9" spans="1:13" ht="30" customHeight="1">
      <c r="A9" s="7" t="s">
        <v>52</v>
      </c>
      <c r="B9" s="3">
        <v>90257.93421</v>
      </c>
      <c r="C9" s="3">
        <v>94964.42939</v>
      </c>
      <c r="D9" s="2">
        <v>5.214494682594395</v>
      </c>
      <c r="E9" s="4">
        <v>1.0581508616087476</v>
      </c>
      <c r="F9" s="3">
        <v>372371.35382</v>
      </c>
      <c r="G9" s="3">
        <v>406394.52255</v>
      </c>
      <c r="H9" s="2">
        <v>9.136892078558326</v>
      </c>
      <c r="I9" s="4">
        <v>0.7181091003311948</v>
      </c>
      <c r="J9" s="5">
        <v>908023.33062</v>
      </c>
      <c r="K9" s="5">
        <v>932205.25995</v>
      </c>
      <c r="L9" s="6">
        <v>2.6631396479084395</v>
      </c>
      <c r="M9" s="8">
        <v>0.6131485605422587</v>
      </c>
    </row>
    <row r="10" spans="1:13" ht="30" customHeight="1">
      <c r="A10" s="7" t="s">
        <v>41</v>
      </c>
      <c r="B10" s="3">
        <v>1299993.75119</v>
      </c>
      <c r="C10" s="3">
        <v>793252.86208</v>
      </c>
      <c r="D10" s="2">
        <v>-38.980255762470776</v>
      </c>
      <c r="E10" s="4">
        <v>8.838901100920488</v>
      </c>
      <c r="F10" s="3">
        <v>5637744.81579</v>
      </c>
      <c r="G10" s="3">
        <v>4859333.66741</v>
      </c>
      <c r="H10" s="2">
        <v>-13.807136963699621</v>
      </c>
      <c r="I10" s="4">
        <v>8.586561910867175</v>
      </c>
      <c r="J10" s="5">
        <v>13400963.47021</v>
      </c>
      <c r="K10" s="5">
        <v>12511907.06813</v>
      </c>
      <c r="L10" s="6">
        <v>-6.634272260023326</v>
      </c>
      <c r="M10" s="8">
        <v>8.22958004857632</v>
      </c>
    </row>
    <row r="11" spans="1:13" ht="30" customHeight="1">
      <c r="A11" s="7" t="s">
        <v>42</v>
      </c>
      <c r="B11" s="3">
        <v>801564.8128</v>
      </c>
      <c r="C11" s="3">
        <v>569199.58861</v>
      </c>
      <c r="D11" s="2">
        <v>-28.98895017338765</v>
      </c>
      <c r="E11" s="4">
        <v>6.3423645988698985</v>
      </c>
      <c r="F11" s="3">
        <v>3749802.12946</v>
      </c>
      <c r="G11" s="3">
        <v>3226558.98213</v>
      </c>
      <c r="H11" s="2">
        <v>-13.953886878968493</v>
      </c>
      <c r="I11" s="4">
        <v>5.701408949324211</v>
      </c>
      <c r="J11" s="5">
        <v>8725637.0776</v>
      </c>
      <c r="K11" s="5">
        <v>8392469.5081</v>
      </c>
      <c r="L11" s="6">
        <v>-3.8182606786992266</v>
      </c>
      <c r="M11" s="8">
        <v>5.520061749664786</v>
      </c>
    </row>
    <row r="12" spans="1:13" ht="30" customHeight="1">
      <c r="A12" s="7" t="s">
        <v>43</v>
      </c>
      <c r="B12" s="3">
        <v>640968.84351</v>
      </c>
      <c r="C12" s="3">
        <v>487145.06297</v>
      </c>
      <c r="D12" s="2">
        <v>-23.99863614238219</v>
      </c>
      <c r="E12" s="4">
        <v>5.4280636594277665</v>
      </c>
      <c r="F12" s="3">
        <v>3126630.34566</v>
      </c>
      <c r="G12" s="3">
        <v>3018435.69771</v>
      </c>
      <c r="H12" s="2">
        <v>-3.460423394795695</v>
      </c>
      <c r="I12" s="4">
        <v>5.333649995303291</v>
      </c>
      <c r="J12" s="5">
        <v>7281175.15849</v>
      </c>
      <c r="K12" s="5">
        <v>7460121.23552</v>
      </c>
      <c r="L12" s="6">
        <v>2.457653787127268</v>
      </c>
      <c r="M12" s="8">
        <v>4.906819124014775</v>
      </c>
    </row>
    <row r="13" spans="1:13" ht="30" customHeight="1">
      <c r="A13" s="7" t="s">
        <v>44</v>
      </c>
      <c r="B13" s="3">
        <v>4563400.28266</v>
      </c>
      <c r="C13" s="3">
        <v>2872894.69524</v>
      </c>
      <c r="D13" s="2">
        <v>-37.044867482775516</v>
      </c>
      <c r="E13" s="4">
        <v>32.01152280497482</v>
      </c>
      <c r="F13" s="3">
        <v>19839167.89644</v>
      </c>
      <c r="G13" s="3">
        <v>16702599.16116</v>
      </c>
      <c r="H13" s="2">
        <v>-15.809981303917667</v>
      </c>
      <c r="I13" s="4">
        <v>29.513902848770513</v>
      </c>
      <c r="J13" s="5">
        <v>48322750.38163</v>
      </c>
      <c r="K13" s="5">
        <v>44041641.85404</v>
      </c>
      <c r="L13" s="6">
        <v>-8.859405753562982</v>
      </c>
      <c r="M13" s="8">
        <v>28.967943506530652</v>
      </c>
    </row>
    <row r="14" spans="1:13" ht="30" customHeight="1">
      <c r="A14" s="7" t="s">
        <v>45</v>
      </c>
      <c r="B14" s="3">
        <v>1810444.46195</v>
      </c>
      <c r="C14" s="3">
        <v>808298.55477</v>
      </c>
      <c r="D14" s="2">
        <v>-55.35358461648722</v>
      </c>
      <c r="E14" s="4">
        <v>9.006549269668401</v>
      </c>
      <c r="F14" s="3">
        <v>8498981.65559</v>
      </c>
      <c r="G14" s="3">
        <v>6118180.56679</v>
      </c>
      <c r="H14" s="2">
        <v>-28.012780651598252</v>
      </c>
      <c r="I14" s="4">
        <v>10.81097529295764</v>
      </c>
      <c r="J14" s="5">
        <v>19826154.29762</v>
      </c>
      <c r="K14" s="5">
        <v>17186319.44846</v>
      </c>
      <c r="L14" s="6">
        <v>-13.314911250725473</v>
      </c>
      <c r="M14" s="8">
        <v>11.304127410102668</v>
      </c>
    </row>
    <row r="15" spans="1:13" ht="30" customHeight="1">
      <c r="A15" s="7" t="s">
        <v>46</v>
      </c>
      <c r="B15" s="3">
        <v>98865.49961</v>
      </c>
      <c r="C15" s="3">
        <v>105405.19542</v>
      </c>
      <c r="D15" s="2">
        <v>6.614740061798596</v>
      </c>
      <c r="E15" s="4">
        <v>1.1744881643384708</v>
      </c>
      <c r="F15" s="3">
        <v>529027.86329</v>
      </c>
      <c r="G15" s="3">
        <v>642337.75295</v>
      </c>
      <c r="H15" s="2">
        <v>21.418510729346274</v>
      </c>
      <c r="I15" s="4">
        <v>1.135026582015348</v>
      </c>
      <c r="J15" s="5">
        <v>1167955.19303</v>
      </c>
      <c r="K15" s="5">
        <v>1523035.64864</v>
      </c>
      <c r="L15" s="6">
        <v>30.401890220533446</v>
      </c>
      <c r="M15" s="8">
        <v>1.0017612598198058</v>
      </c>
    </row>
    <row r="16" spans="1:13" ht="30" customHeight="1">
      <c r="A16" s="7" t="s">
        <v>47</v>
      </c>
      <c r="B16" s="3">
        <v>1500589.76476</v>
      </c>
      <c r="C16" s="3">
        <v>981025.53315</v>
      </c>
      <c r="D16" s="2">
        <v>-34.62400209647555</v>
      </c>
      <c r="E16" s="4">
        <v>10.931177282176828</v>
      </c>
      <c r="F16" s="3">
        <v>6603381.25143</v>
      </c>
      <c r="G16" s="3">
        <v>5757358.09826</v>
      </c>
      <c r="H16" s="2">
        <v>-12.811968913453068</v>
      </c>
      <c r="I16" s="4">
        <v>10.173393131097967</v>
      </c>
      <c r="J16" s="5">
        <v>15100753.8951</v>
      </c>
      <c r="K16" s="5">
        <v>14974918.79112</v>
      </c>
      <c r="L16" s="6">
        <v>-0.8333034552720648</v>
      </c>
      <c r="M16" s="8">
        <v>9.849601043342032</v>
      </c>
    </row>
    <row r="17" spans="1:13" ht="30" customHeight="1">
      <c r="A17" s="7" t="s">
        <v>48</v>
      </c>
      <c r="B17" s="3">
        <v>2901118.4705</v>
      </c>
      <c r="C17" s="3">
        <v>1220577.50165</v>
      </c>
      <c r="D17" s="2">
        <v>-57.92734719173199</v>
      </c>
      <c r="E17" s="4">
        <v>13.600409577854041</v>
      </c>
      <c r="F17" s="3">
        <v>13654282.62483</v>
      </c>
      <c r="G17" s="3">
        <v>9178135.32049</v>
      </c>
      <c r="H17" s="2">
        <v>-32.7820027410318</v>
      </c>
      <c r="I17" s="4">
        <v>16.217990479692396</v>
      </c>
      <c r="J17" s="5">
        <v>32079141.37533</v>
      </c>
      <c r="K17" s="5">
        <v>27258994.6083</v>
      </c>
      <c r="L17" s="6">
        <v>-15.025797326161804</v>
      </c>
      <c r="M17" s="8">
        <v>17.929327395990885</v>
      </c>
    </row>
    <row r="18" spans="1:13" ht="39" customHeight="1" thickBot="1">
      <c r="A18" s="18" t="s">
        <v>35</v>
      </c>
      <c r="B18" s="9">
        <v>15467789.5289</v>
      </c>
      <c r="C18" s="9">
        <v>8974564.292809999</v>
      </c>
      <c r="D18" s="10">
        <v>-41.979012088043135</v>
      </c>
      <c r="E18" s="9">
        <v>100</v>
      </c>
      <c r="F18" s="9">
        <v>70442897.45143</v>
      </c>
      <c r="G18" s="9">
        <v>56592309.21354</v>
      </c>
      <c r="H18" s="10">
        <v>-19.66215010880252</v>
      </c>
      <c r="I18" s="9">
        <v>100</v>
      </c>
      <c r="J18" s="11">
        <v>166304580.54435</v>
      </c>
      <c r="K18" s="11">
        <v>152035790.33531</v>
      </c>
      <c r="L18" s="12">
        <v>-8.579914132452169</v>
      </c>
      <c r="M18" s="13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2.28125" style="0" bestFit="1" customWidth="1"/>
    <col min="2" max="2" width="12.7109375" style="0" bestFit="1" customWidth="1"/>
    <col min="3" max="3" width="13.140625" style="0" bestFit="1" customWidth="1"/>
    <col min="4" max="4" width="12.7109375" style="0" bestFit="1" customWidth="1"/>
    <col min="5" max="5" width="13.140625" style="0" bestFit="1" customWidth="1"/>
    <col min="6" max="6" width="11.140625" style="0" bestFit="1" customWidth="1"/>
    <col min="7" max="7" width="13.140625" style="0" bestFit="1" customWidth="1"/>
    <col min="8" max="8" width="10.7109375" style="0" bestFit="1" customWidth="1"/>
  </cols>
  <sheetData>
    <row r="1" spans="1:8" ht="15" customHeight="1">
      <c r="A1" s="76" t="s">
        <v>67</v>
      </c>
      <c r="B1" s="77"/>
      <c r="C1" s="77"/>
      <c r="D1" s="77"/>
      <c r="E1" s="77"/>
      <c r="F1" s="77"/>
      <c r="G1" s="77"/>
      <c r="H1" s="78"/>
    </row>
    <row r="2" spans="1:8" ht="15" customHeight="1">
      <c r="A2" s="79" t="s">
        <v>68</v>
      </c>
      <c r="B2" s="80"/>
      <c r="C2" s="80"/>
      <c r="D2" s="80"/>
      <c r="E2" s="80"/>
      <c r="F2" s="80"/>
      <c r="G2" s="80"/>
      <c r="H2" s="81"/>
    </row>
    <row r="3" spans="1:8" ht="15" customHeight="1">
      <c r="A3" s="79"/>
      <c r="B3" s="80"/>
      <c r="C3" s="80"/>
      <c r="D3" s="80"/>
      <c r="E3" s="80"/>
      <c r="F3" s="80"/>
      <c r="G3" s="80"/>
      <c r="H3" s="81"/>
    </row>
    <row r="4" spans="1:8" ht="15" customHeight="1">
      <c r="A4" s="48"/>
      <c r="B4" s="49"/>
      <c r="C4" s="49"/>
      <c r="D4" s="49"/>
      <c r="E4" s="49"/>
      <c r="F4" s="49"/>
      <c r="G4" s="49"/>
      <c r="H4" s="50" t="s">
        <v>69</v>
      </c>
    </row>
    <row r="5" spans="1:8" ht="15" customHeight="1">
      <c r="A5" s="51"/>
      <c r="B5" s="82">
        <v>2018</v>
      </c>
      <c r="C5" s="83"/>
      <c r="D5" s="82">
        <v>2019</v>
      </c>
      <c r="E5" s="83"/>
      <c r="F5" s="82">
        <v>2020</v>
      </c>
      <c r="G5" s="83"/>
      <c r="H5" s="52" t="s">
        <v>70</v>
      </c>
    </row>
    <row r="6" spans="1:8" ht="15" customHeight="1">
      <c r="A6" s="51"/>
      <c r="B6" s="53" t="s">
        <v>69</v>
      </c>
      <c r="C6" s="53" t="s">
        <v>71</v>
      </c>
      <c r="D6" s="53" t="s">
        <v>69</v>
      </c>
      <c r="E6" s="53" t="s">
        <v>71</v>
      </c>
      <c r="F6" s="53" t="s">
        <v>69</v>
      </c>
      <c r="G6" s="54" t="s">
        <v>71</v>
      </c>
      <c r="H6" s="55" t="s">
        <v>72</v>
      </c>
    </row>
    <row r="7" spans="1:8" ht="15" customHeight="1">
      <c r="A7" s="56" t="s">
        <v>73</v>
      </c>
      <c r="B7" s="57">
        <v>208989714.79000002</v>
      </c>
      <c r="C7" s="58">
        <f>B7</f>
        <v>208989714.79000002</v>
      </c>
      <c r="D7" s="57">
        <v>196083319.12999997</v>
      </c>
      <c r="E7" s="58">
        <f>D7</f>
        <v>196083319.12999997</v>
      </c>
      <c r="F7" s="57">
        <v>205333962.15000004</v>
      </c>
      <c r="G7" s="58">
        <v>205333962.15000004</v>
      </c>
      <c r="H7" s="59">
        <f>((F7-D7)/D7)*100</f>
        <v>4.717710339178341</v>
      </c>
    </row>
    <row r="8" spans="1:8" ht="15" customHeight="1">
      <c r="A8" s="56" t="s">
        <v>74</v>
      </c>
      <c r="B8" s="60">
        <v>198515662.27</v>
      </c>
      <c r="C8" s="61">
        <f>C7+B8</f>
        <v>407505377.06000006</v>
      </c>
      <c r="D8" s="60">
        <v>189307401.81999996</v>
      </c>
      <c r="E8" s="61">
        <f>E7+D8</f>
        <v>385390720.9499999</v>
      </c>
      <c r="F8" s="57">
        <v>191748908.17999998</v>
      </c>
      <c r="G8" s="58">
        <v>397082870.33000004</v>
      </c>
      <c r="H8" s="59">
        <f>((F8-D8)/D8)*100</f>
        <v>1.2897046478517957</v>
      </c>
    </row>
    <row r="9" spans="1:8" ht="15" customHeight="1">
      <c r="A9" s="62" t="s">
        <v>75</v>
      </c>
      <c r="B9" s="60">
        <v>227928042.41000003</v>
      </c>
      <c r="C9" s="61">
        <f aca="true" t="shared" si="0" ref="C9:C18">C8+B9</f>
        <v>635433419.47</v>
      </c>
      <c r="D9" s="60">
        <v>218135279.79000005</v>
      </c>
      <c r="E9" s="61">
        <f aca="true" t="shared" si="1" ref="E9:E18">E8+D9</f>
        <v>603526000.74</v>
      </c>
      <c r="F9" s="57">
        <v>181946675.69000003</v>
      </c>
      <c r="G9" s="58">
        <v>579029546.0200001</v>
      </c>
      <c r="H9" s="59">
        <f>((F9-D9)/D9)*100</f>
        <v>-16.589982205005526</v>
      </c>
    </row>
    <row r="10" spans="1:8" ht="15" customHeight="1">
      <c r="A10" s="56" t="s">
        <v>76</v>
      </c>
      <c r="B10" s="60">
        <v>207318611.35999995</v>
      </c>
      <c r="C10" s="61">
        <f t="shared" si="0"/>
        <v>842752030.8299999</v>
      </c>
      <c r="D10" s="60">
        <v>207174617.98000002</v>
      </c>
      <c r="E10" s="61">
        <f t="shared" si="1"/>
        <v>810700618.72</v>
      </c>
      <c r="F10" s="57">
        <v>120985729.18999998</v>
      </c>
      <c r="G10" s="58">
        <v>700015275.21</v>
      </c>
      <c r="H10" s="59">
        <f>((F10-D10)/D10)*100</f>
        <v>-41.60205030440574</v>
      </c>
    </row>
    <row r="11" spans="1:8" ht="15" customHeight="1">
      <c r="A11" s="56" t="s">
        <v>56</v>
      </c>
      <c r="B11" s="60">
        <v>227388143.35999998</v>
      </c>
      <c r="C11" s="61">
        <f t="shared" si="0"/>
        <v>1070140174.1899999</v>
      </c>
      <c r="D11" s="60">
        <v>243589314.93999997</v>
      </c>
      <c r="E11" s="61">
        <f t="shared" si="1"/>
        <v>1054289933.66</v>
      </c>
      <c r="F11" s="57">
        <v>125801388.27</v>
      </c>
      <c r="G11" s="58">
        <v>825816663.48</v>
      </c>
      <c r="H11" s="59">
        <f>((F11-D11)/D11)*100</f>
        <v>-48.35512867180281</v>
      </c>
    </row>
    <row r="12" spans="1:8" ht="15" customHeight="1">
      <c r="A12" s="56" t="s">
        <v>77</v>
      </c>
      <c r="B12" s="60">
        <v>205835417.32999998</v>
      </c>
      <c r="C12" s="61">
        <f t="shared" si="0"/>
        <v>1275975591.52</v>
      </c>
      <c r="D12" s="60">
        <v>152646913</v>
      </c>
      <c r="E12" s="61">
        <f t="shared" si="1"/>
        <v>1206936846.6599998</v>
      </c>
      <c r="F12" s="57"/>
      <c r="G12" s="58"/>
      <c r="H12" s="59"/>
    </row>
    <row r="13" spans="1:8" ht="15" customHeight="1">
      <c r="A13" s="56" t="s">
        <v>78</v>
      </c>
      <c r="B13" s="60">
        <v>201826677.97999996</v>
      </c>
      <c r="C13" s="61">
        <f t="shared" si="0"/>
        <v>1477802269.5</v>
      </c>
      <c r="D13" s="60">
        <v>207790526.07000002</v>
      </c>
      <c r="E13" s="61">
        <f t="shared" si="1"/>
        <v>1414727372.7299998</v>
      </c>
      <c r="F13" s="57"/>
      <c r="G13" s="58"/>
      <c r="H13" s="59"/>
    </row>
    <row r="14" spans="1:8" ht="15" customHeight="1">
      <c r="A14" s="56" t="s">
        <v>79</v>
      </c>
      <c r="B14" s="60">
        <v>202315182.73</v>
      </c>
      <c r="C14" s="61">
        <f t="shared" si="0"/>
        <v>1680117452.23</v>
      </c>
      <c r="D14" s="60">
        <v>189303620.89999998</v>
      </c>
      <c r="E14" s="61">
        <f t="shared" si="1"/>
        <v>1604030993.6299996</v>
      </c>
      <c r="F14" s="57"/>
      <c r="G14" s="58"/>
      <c r="H14" s="59"/>
    </row>
    <row r="15" spans="1:8" ht="15" customHeight="1">
      <c r="A15" s="56" t="s">
        <v>80</v>
      </c>
      <c r="B15" s="60">
        <v>215342844.53</v>
      </c>
      <c r="C15" s="61">
        <f t="shared" si="0"/>
        <v>1895460296.76</v>
      </c>
      <c r="D15" s="60">
        <v>210026656.10999995</v>
      </c>
      <c r="E15" s="61">
        <f t="shared" si="1"/>
        <v>1814057649.7399995</v>
      </c>
      <c r="F15" s="57"/>
      <c r="G15" s="58"/>
      <c r="H15" s="59"/>
    </row>
    <row r="16" spans="1:8" ht="15" customHeight="1">
      <c r="A16" s="56" t="s">
        <v>81</v>
      </c>
      <c r="B16" s="60">
        <v>223287932.34</v>
      </c>
      <c r="C16" s="61">
        <f t="shared" si="0"/>
        <v>2118748229.1</v>
      </c>
      <c r="D16" s="60">
        <v>209161172.29000005</v>
      </c>
      <c r="E16" s="61">
        <f t="shared" si="1"/>
        <v>2023218822.0299995</v>
      </c>
      <c r="F16" s="57"/>
      <c r="G16" s="58"/>
      <c r="H16" s="59"/>
    </row>
    <row r="17" spans="1:8" ht="15" customHeight="1">
      <c r="A17" s="56" t="s">
        <v>82</v>
      </c>
      <c r="B17" s="60">
        <v>234507568.79000002</v>
      </c>
      <c r="C17" s="61">
        <f t="shared" si="0"/>
        <v>2353255797.89</v>
      </c>
      <c r="D17" s="60">
        <v>220679626.78</v>
      </c>
      <c r="E17" s="61">
        <f t="shared" si="1"/>
        <v>2243898448.8099995</v>
      </c>
      <c r="F17" s="57"/>
      <c r="G17" s="58"/>
      <c r="H17" s="59"/>
    </row>
    <row r="18" spans="1:8" ht="15" customHeight="1">
      <c r="A18" s="56" t="s">
        <v>83</v>
      </c>
      <c r="B18" s="60">
        <v>190414860.88999996</v>
      </c>
      <c r="C18" s="61">
        <f t="shared" si="0"/>
        <v>2543670658.7799997</v>
      </c>
      <c r="D18" s="60">
        <v>189595065.42000002</v>
      </c>
      <c r="E18" s="61">
        <f t="shared" si="1"/>
        <v>2433493514.2299995</v>
      </c>
      <c r="F18" s="57"/>
      <c r="G18" s="58"/>
      <c r="H18" s="59"/>
    </row>
    <row r="19" spans="1:8" ht="15" customHeight="1" thickBot="1">
      <c r="A19" s="63" t="s">
        <v>84</v>
      </c>
      <c r="B19" s="64">
        <f>SUM(B7:B18)</f>
        <v>2543670658.7799997</v>
      </c>
      <c r="C19" s="65" t="s">
        <v>85</v>
      </c>
      <c r="D19" s="64">
        <f>SUM(D7:D18)</f>
        <v>2433493514.2299995</v>
      </c>
      <c r="E19" s="65" t="s">
        <v>85</v>
      </c>
      <c r="F19" s="64">
        <f>SUM(F7:F18)</f>
        <v>825816663.48</v>
      </c>
      <c r="G19" s="66" t="s">
        <v>85</v>
      </c>
      <c r="H19" s="67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6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2020-05-04T11:55:36Z</cp:lastPrinted>
  <dcterms:created xsi:type="dcterms:W3CDTF">2010-11-12T12:53:26Z</dcterms:created>
  <dcterms:modified xsi:type="dcterms:W3CDTF">2020-06-02T11:05:08Z</dcterms:modified>
  <cp:category/>
  <cp:version/>
  <cp:contentType/>
  <cp:contentStatus/>
</cp:coreProperties>
</file>