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ECTOR" sheetId="1" r:id="rId1"/>
    <sheet name="GENERAL SEC" sheetId="2" r:id="rId2"/>
    <sheet name="DENIB" sheetId="3" r:id="rId3"/>
  </sheets>
  <externalReferences>
    <externalReference r:id="rId6"/>
  </externalReferences>
  <definedNames>
    <definedName name="HTML_CodePage" hidden="1">1254</definedName>
    <definedName name="HTML_Control" localSheetId="1" hidden="1">{"'genel '!$A$1:$M$18"}</definedName>
    <definedName name="HTML_Control" localSheetId="0" hidden="1">{"'sekt?r '!$A$1:$M$35"}</definedName>
    <definedName name="HTML_Control" hidden="1">{"'genel'!$A$1:$I$18"}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"C:\aa\exptables.htm"</definedName>
    <definedName name="HTML_PathTemplate" hidden="1">"C:\aa\exptables.htm"</definedName>
    <definedName name="OLE_LINK1" localSheetId="0">'SECTOR'!$A$38</definedName>
  </definedNames>
  <calcPr fullCalcOnLoad="1"/>
</workbook>
</file>

<file path=xl/sharedStrings.xml><?xml version="1.0" encoding="utf-8"?>
<sst xmlns="http://schemas.openxmlformats.org/spreadsheetml/2006/main" count="109" uniqueCount="86">
  <si>
    <t>EXPORTERS' UNIONS OF TURKEY EXPORT REGISTRATION FIGURES (X 1.000 US DOLLARS)</t>
  </si>
  <si>
    <t>BY SECTORS   (SOURCE:  TIM)</t>
  </si>
  <si>
    <t>SECTORS</t>
  </si>
  <si>
    <t>I. AGRICULTURE</t>
  </si>
  <si>
    <t>A. VEGETABLE PRODUCTS</t>
  </si>
  <si>
    <t>Cereals, Pulses ,Oily Seeds and Products</t>
  </si>
  <si>
    <t>Fresh Fruit and Vegetables</t>
  </si>
  <si>
    <t>Fruit and Vegetables Products</t>
  </si>
  <si>
    <t>Dried Fruit and Products</t>
  </si>
  <si>
    <t>Hazelnut and Products</t>
  </si>
  <si>
    <t>Olive and Olive oil</t>
  </si>
  <si>
    <t>Tobacco</t>
  </si>
  <si>
    <t>B. LIVESTOCK AND ANIMAL PROD.</t>
  </si>
  <si>
    <t>Seafood and Animal Products</t>
  </si>
  <si>
    <t>C. WOOD AND FORESTRY PRODUCTS</t>
  </si>
  <si>
    <t>Wooden Products and Forestry Produces</t>
  </si>
  <si>
    <t>II. INDUSTRY</t>
  </si>
  <si>
    <t>A. PROCESSED AGRICULTURAL PROD.</t>
  </si>
  <si>
    <t>Textile and Raw Materials</t>
  </si>
  <si>
    <t>Leather and Leather Produces</t>
  </si>
  <si>
    <t>Carpet</t>
  </si>
  <si>
    <t>B. CHEMICAL PRODUCTS AND DERIVATES</t>
  </si>
  <si>
    <t xml:space="preserve">Chemical Products and Derivates </t>
  </si>
  <si>
    <t>C. INDUSTRIAL PRODUCTS</t>
  </si>
  <si>
    <t>Ready Wear and Apparel</t>
  </si>
  <si>
    <t>Automotive Industry</t>
  </si>
  <si>
    <t xml:space="preserve">Ship and Yacht </t>
  </si>
  <si>
    <t>Machinery and Spare Parts</t>
  </si>
  <si>
    <t>Ferrous and Non-Ferrous Metals</t>
  </si>
  <si>
    <t>Iron and Steel Products</t>
  </si>
  <si>
    <t>Cement and Soil Products</t>
  </si>
  <si>
    <t>Precious Mineral and Jewellery</t>
  </si>
  <si>
    <t>Other Industrial Products</t>
  </si>
  <si>
    <t>III. MINING</t>
  </si>
  <si>
    <t>Mining Products</t>
  </si>
  <si>
    <t>T O T A L</t>
  </si>
  <si>
    <t xml:space="preserve">ACCORDING TO GENERAL SECRETARIAT   (SOURCE:  TIM)    </t>
  </si>
  <si>
    <t>EXPORTERS' UNIONS GENERAL SECRETARIATS</t>
  </si>
  <si>
    <t>Mediterranean Exporters' Unions General Secretariat</t>
  </si>
  <si>
    <t>East Anatolia Exporters' Union General Sec.</t>
  </si>
  <si>
    <t>Denizli Exporters' Association General Sec.</t>
  </si>
  <si>
    <t>Aegean Exporters' Unions General Secretariat</t>
  </si>
  <si>
    <t>Southeast Anatolia Exporters' Unions General Secretariat</t>
  </si>
  <si>
    <t>Istanbul Exporters' Unions General Secretariat</t>
  </si>
  <si>
    <t>Istanbul Mineral and Metals Exporters' Unions General Sec.</t>
  </si>
  <si>
    <t>Istanbul Textile and Apparel Exporters' Unions General Sec.</t>
  </si>
  <si>
    <t>Black Sea Exporters' Unions General Secretariat</t>
  </si>
  <si>
    <t>Central Anatolia Exporters' Unions General Secretariat</t>
  </si>
  <si>
    <t>Uludag Exporters' Unions General Secretariat</t>
  </si>
  <si>
    <t>Defence Industry</t>
  </si>
  <si>
    <t>Heating, Ventilation, Air Conditioning (HVAC) Industry</t>
  </si>
  <si>
    <t>Ornament</t>
  </si>
  <si>
    <t>Eastern Black Sea Exporters' Association General Sec.</t>
  </si>
  <si>
    <t>Electrical Electronics and Services</t>
  </si>
  <si>
    <t>West Mediterranean Exporters  Union General Secretariat</t>
  </si>
  <si>
    <t>Export Value exempted from Exporter Associations’ Registration</t>
  </si>
  <si>
    <t>T O T A L (TİM+TUİK)</t>
  </si>
  <si>
    <t xml:space="preserve"> 2016/2017</t>
  </si>
  <si>
    <t>Pay (2018) (%)</t>
  </si>
  <si>
    <t>Change (2017/2018) (%)</t>
  </si>
  <si>
    <t xml:space="preserve"> 2017/2018</t>
  </si>
  <si>
    <t>Change   (16-17/17-18) (%)</t>
  </si>
  <si>
    <t>Pay (17-18) (%)</t>
  </si>
  <si>
    <t>JUNE</t>
  </si>
  <si>
    <t>01 JANUARY - 30 JUNE</t>
  </si>
  <si>
    <t>01 JULY - 30 JUNE</t>
  </si>
  <si>
    <t>DENIZLI EXPORTERS' ASSOCIATION</t>
  </si>
  <si>
    <t>MONTHLY EXPORT REGISTRATION FIGURES</t>
  </si>
  <si>
    <t>(X 1.000 USA DOLLARS)</t>
  </si>
  <si>
    <t>MONTHLY</t>
  </si>
  <si>
    <t>CHANGE %</t>
  </si>
  <si>
    <t>CUMULATIVE</t>
  </si>
  <si>
    <t>2016/2017</t>
  </si>
  <si>
    <t>JANUARY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</si>
  <si>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</si>
  <si>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</si>
  <si>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</si>
  <si>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</si>
  <si>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</si>
  <si>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</si>
  <si>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</si>
  <si>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</si>
  <si>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</si>
  <si>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</si>
  <si>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</si>
  <si>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</t>
  </si>
</sst>
</file>

<file path=xl/styles.xml><?xml version="1.0" encoding="utf-8"?>
<styleSheet xmlns="http://schemas.openxmlformats.org/spreadsheetml/2006/main">
  <numFmts count="4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&quot;TL&quot;;\-#,##0&quot;TL&quot;"/>
    <numFmt numFmtId="189" formatCode="#,##0&quot;TL&quot;;[Red]\-#,##0&quot;TL&quot;"/>
    <numFmt numFmtId="190" formatCode="#,##0.00&quot;TL&quot;;\-#,##0.00&quot;TL&quot;"/>
    <numFmt numFmtId="191" formatCode="#,##0.00&quot;TL&quot;;[Red]\-#,##0.00&quot;TL&quot;"/>
    <numFmt numFmtId="192" formatCode="_-* #,##0&quot;TL&quot;_-;\-* #,##0&quot;TL&quot;_-;_-* &quot;-&quot;&quot;TL&quot;_-;_-@_-"/>
    <numFmt numFmtId="193" formatCode="_-* #,##0_T_L_-;\-* #,##0_T_L_-;_-* &quot;-&quot;_T_L_-;_-@_-"/>
    <numFmt numFmtId="194" formatCode="_-* #,##0.00&quot;TL&quot;_-;\-* #,##0.00&quot;TL&quot;_-;_-* &quot;-&quot;??&quot;TL&quot;_-;_-@_-"/>
    <numFmt numFmtId="195" formatCode="_-* #,##0.00_T_L_-;\-* #,##0.00_T_L_-;_-* &quot;-&quot;??_T_L_-;_-@_-"/>
    <numFmt numFmtId="196" formatCode="0.0"/>
    <numFmt numFmtId="197" formatCode="_-* #,##0.0\ _T_L_-;\-* #,##0.0\ _T_L_-;_-* &quot;-&quot;??\ _T_L_-;_-@_-"/>
    <numFmt numFmtId="198" formatCode="_-* #,##0\ _T_L_-;\-* #,##0\ _T_L_-;_-* &quot;-&quot;??\ _T_L_-;_-@_-"/>
    <numFmt numFmtId="199" formatCode="&quot;Evet&quot;;&quot;Evet&quot;;&quot;Hayır&quot;"/>
    <numFmt numFmtId="200" formatCode="&quot;Doğru&quot;;&quot;Doğru&quot;;&quot;Yanlış&quot;"/>
    <numFmt numFmtId="201" formatCode="&quot;Açık&quot;;&quot;Açık&quot;;&quot;Kapalı&quot;"/>
    <numFmt numFmtId="202" formatCode="#,##0.0"/>
    <numFmt numFmtId="203" formatCode="[$¥€-2]\ #,##0.00_);[Red]\([$€-2]\ #,##0.00\)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Tur"/>
      <family val="0"/>
    </font>
    <font>
      <i/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>
        <color indexed="10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202" fontId="9" fillId="0" borderId="10" xfId="59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202" fontId="10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202" fontId="6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202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202" fontId="12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202" fontId="3" fillId="0" borderId="13" xfId="0" applyNumberFormat="1" applyFont="1" applyBorder="1" applyAlignment="1">
      <alignment horizontal="right" vertical="center"/>
    </xf>
    <xf numFmtId="202" fontId="3" fillId="0" borderId="14" xfId="0" applyNumberFormat="1" applyFont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 quotePrefix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14" fillId="33" borderId="11" xfId="51" applyFont="1" applyFill="1" applyBorder="1" applyAlignment="1">
      <alignment horizontal="left" vertical="center"/>
      <protection/>
    </xf>
    <xf numFmtId="0" fontId="14" fillId="33" borderId="0" xfId="0" applyFont="1" applyFill="1" applyBorder="1" applyAlignment="1">
      <alignment horizontal="left" vertical="center"/>
    </xf>
    <xf numFmtId="0" fontId="4" fillId="33" borderId="11" xfId="51" applyFont="1" applyFill="1" applyBorder="1" applyAlignment="1">
      <alignment horizontal="left" vertical="center"/>
      <protection/>
    </xf>
    <xf numFmtId="0" fontId="4" fillId="33" borderId="11" xfId="51" applyFont="1" applyFill="1" applyBorder="1" applyAlignment="1">
      <alignment horizontal="left" vertical="center" wrapText="1"/>
      <protection/>
    </xf>
    <xf numFmtId="2" fontId="14" fillId="33" borderId="10" xfId="0" applyNumberFormat="1" applyFont="1" applyFill="1" applyBorder="1" applyAlignment="1">
      <alignment horizontal="right" vertical="center"/>
    </xf>
    <xf numFmtId="2" fontId="14" fillId="33" borderId="12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2" fontId="13" fillId="33" borderId="12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0" fontId="3" fillId="33" borderId="11" xfId="51" applyFont="1" applyFill="1" applyBorder="1" applyAlignment="1">
      <alignment horizontal="left" vertical="center"/>
      <protection/>
    </xf>
    <xf numFmtId="3" fontId="11" fillId="33" borderId="10" xfId="0" applyNumberFormat="1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1" fontId="11" fillId="33" borderId="12" xfId="0" applyNumberFormat="1" applyFont="1" applyFill="1" applyBorder="1" applyAlignment="1">
      <alignment horizontal="right" vertical="center"/>
    </xf>
    <xf numFmtId="2" fontId="11" fillId="33" borderId="12" xfId="0" applyNumberFormat="1" applyFont="1" applyFill="1" applyBorder="1" applyAlignment="1">
      <alignment horizontal="right" vertical="center"/>
    </xf>
    <xf numFmtId="0" fontId="11" fillId="0" borderId="15" xfId="50" applyFont="1" applyFill="1" applyBorder="1" applyAlignment="1">
      <alignment horizontal="left" vertical="center"/>
      <protection/>
    </xf>
    <xf numFmtId="3" fontId="3" fillId="33" borderId="13" xfId="0" applyNumberFormat="1" applyFont="1" applyFill="1" applyBorder="1" applyAlignment="1">
      <alignment horizontal="right" vertical="center"/>
    </xf>
    <xf numFmtId="2" fontId="3" fillId="33" borderId="13" xfId="0" applyNumberFormat="1" applyFont="1" applyFill="1" applyBorder="1" applyAlignment="1">
      <alignment horizontal="right" vertical="center"/>
    </xf>
    <xf numFmtId="1" fontId="3" fillId="33" borderId="13" xfId="0" applyNumberFormat="1" applyFont="1" applyFill="1" applyBorder="1" applyAlignment="1">
      <alignment horizontal="right" vertical="center"/>
    </xf>
    <xf numFmtId="1" fontId="3" fillId="33" borderId="14" xfId="0" applyNumberFormat="1" applyFon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center" vertical="center"/>
    </xf>
    <xf numFmtId="3" fontId="3" fillId="33" borderId="17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8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16" fillId="33" borderId="20" xfId="0" applyFont="1" applyFill="1" applyBorder="1" applyAlignment="1" quotePrefix="1">
      <alignment horizontal="center"/>
    </xf>
    <xf numFmtId="0" fontId="16" fillId="33" borderId="21" xfId="0" applyFont="1" applyFill="1" applyBorder="1" applyAlignment="1" quotePrefix="1">
      <alignment horizontal="center"/>
    </xf>
    <xf numFmtId="0" fontId="16" fillId="33" borderId="22" xfId="0" applyFont="1" applyFill="1" applyBorder="1" applyAlignment="1" quotePrefix="1">
      <alignment horizontal="center"/>
    </xf>
    <xf numFmtId="0" fontId="16" fillId="0" borderId="1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3" fontId="15" fillId="0" borderId="19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6" fillId="0" borderId="24" xfId="0" applyFont="1" applyBorder="1" applyAlignment="1">
      <alignment horizontal="center"/>
    </xf>
    <xf numFmtId="0" fontId="15" fillId="0" borderId="19" xfId="0" applyFont="1" applyBorder="1" applyAlignment="1">
      <alignment/>
    </xf>
    <xf numFmtId="0" fontId="16" fillId="0" borderId="25" xfId="0" applyFont="1" applyBorder="1" applyAlignment="1" quotePrefix="1">
      <alignment horizontal="center"/>
    </xf>
    <xf numFmtId="0" fontId="16" fillId="0" borderId="26" xfId="0" applyFont="1" applyBorder="1" applyAlignment="1" quotePrefix="1">
      <alignment horizontal="center"/>
    </xf>
    <xf numFmtId="0" fontId="16" fillId="0" borderId="25" xfId="0" applyFont="1" applyBorder="1" applyAlignment="1" quotePrefix="1">
      <alignment horizontal="center"/>
    </xf>
    <xf numFmtId="0" fontId="16" fillId="0" borderId="26" xfId="0" applyFont="1" applyBorder="1" applyAlignment="1" quotePrefix="1">
      <alignment horizontal="center"/>
    </xf>
    <xf numFmtId="0" fontId="16" fillId="0" borderId="27" xfId="0" applyFont="1" applyBorder="1" applyAlignment="1" quotePrefix="1">
      <alignment horizontal="center"/>
    </xf>
    <xf numFmtId="0" fontId="16" fillId="0" borderId="10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11" xfId="0" applyFont="1" applyBorder="1" applyAlignment="1">
      <alignment/>
    </xf>
    <xf numFmtId="3" fontId="15" fillId="0" borderId="29" xfId="0" applyNumberFormat="1" applyFont="1" applyBorder="1" applyAlignment="1">
      <alignment horizontal="right"/>
    </xf>
    <xf numFmtId="3" fontId="15" fillId="0" borderId="30" xfId="0" applyNumberFormat="1" applyFont="1" applyBorder="1" applyAlignment="1">
      <alignment horizontal="right"/>
    </xf>
    <xf numFmtId="202" fontId="15" fillId="0" borderId="28" xfId="0" applyNumberFormat="1" applyFont="1" applyBorder="1" applyAlignment="1">
      <alignment horizontal="right"/>
    </xf>
    <xf numFmtId="3" fontId="15" fillId="0" borderId="31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0" fontId="16" fillId="0" borderId="11" xfId="0" applyFont="1" applyBorder="1" applyAlignment="1" quotePrefix="1">
      <alignment horizontal="left"/>
    </xf>
    <xf numFmtId="0" fontId="16" fillId="0" borderId="15" xfId="0" applyFont="1" applyBorder="1" applyAlignment="1">
      <alignment/>
    </xf>
    <xf numFmtId="3" fontId="16" fillId="0" borderId="32" xfId="0" applyNumberFormat="1" applyFont="1" applyBorder="1" applyAlignment="1">
      <alignment horizontal="right"/>
    </xf>
    <xf numFmtId="3" fontId="15" fillId="0" borderId="33" xfId="0" applyNumberFormat="1" applyFont="1" applyBorder="1" applyAlignment="1">
      <alignment horizontal="right"/>
    </xf>
    <xf numFmtId="3" fontId="15" fillId="0" borderId="34" xfId="0" applyNumberFormat="1" applyFont="1" applyBorder="1" applyAlignment="1">
      <alignment horizontal="right"/>
    </xf>
    <xf numFmtId="0" fontId="15" fillId="0" borderId="35" xfId="0" applyFont="1" applyBorder="1" applyAlignment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rmal_SECTOR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57150</xdr:colOff>
      <xdr:row>38</xdr:row>
      <xdr:rowOff>180975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676275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nibwebsitesi\aylikwebihracatrakamlari\tim\webkay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1"/>
      <sheetName val="TÜRK2"/>
      <sheetName val="İNGİLİZ1"/>
      <sheetName val="İNGİLİZ2"/>
      <sheetName val="TÜRK1 (2)"/>
      <sheetName val="TÜRK1 (3)"/>
      <sheetName val="2007-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46.421875" style="21" bestFit="1" customWidth="1"/>
    <col min="2" max="3" width="9.57421875" style="30" customWidth="1"/>
    <col min="4" max="4" width="9.57421875" style="31" customWidth="1"/>
    <col min="5" max="5" width="7.8515625" style="31" customWidth="1"/>
    <col min="6" max="7" width="11.140625" style="30" customWidth="1"/>
    <col min="8" max="8" width="9.421875" style="31" customWidth="1"/>
    <col min="9" max="9" width="7.8515625" style="31" customWidth="1"/>
    <col min="10" max="11" width="9.57421875" style="30" bestFit="1" customWidth="1"/>
    <col min="12" max="12" width="9.57421875" style="31" customWidth="1"/>
    <col min="13" max="13" width="6.28125" style="31" customWidth="1"/>
    <col min="14" max="14" width="7.28125" style="21" customWidth="1"/>
    <col min="15" max="15" width="6.421875" style="21" customWidth="1"/>
    <col min="16" max="16384" width="9.140625" style="21" customWidth="1"/>
  </cols>
  <sheetData>
    <row r="1" spans="1:13" ht="25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5.5" customHeight="1" thickBo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37.5" customHeight="1">
      <c r="A3" s="46" t="s">
        <v>2</v>
      </c>
      <c r="B3" s="43" t="s">
        <v>63</v>
      </c>
      <c r="C3" s="43"/>
      <c r="D3" s="43"/>
      <c r="E3" s="43"/>
      <c r="F3" s="43" t="s">
        <v>64</v>
      </c>
      <c r="G3" s="43"/>
      <c r="H3" s="43"/>
      <c r="I3" s="43"/>
      <c r="J3" s="43" t="s">
        <v>65</v>
      </c>
      <c r="K3" s="43"/>
      <c r="L3" s="43"/>
      <c r="M3" s="44"/>
    </row>
    <row r="4" spans="1:13" ht="33.75">
      <c r="A4" s="47"/>
      <c r="B4" s="17">
        <v>2017</v>
      </c>
      <c r="C4" s="17">
        <v>2018</v>
      </c>
      <c r="D4" s="15" t="s">
        <v>59</v>
      </c>
      <c r="E4" s="15" t="s">
        <v>58</v>
      </c>
      <c r="F4" s="17">
        <v>2017</v>
      </c>
      <c r="G4" s="17">
        <v>2018</v>
      </c>
      <c r="H4" s="15" t="s">
        <v>59</v>
      </c>
      <c r="I4" s="15" t="s">
        <v>58</v>
      </c>
      <c r="J4" s="19" t="s">
        <v>57</v>
      </c>
      <c r="K4" s="19" t="s">
        <v>60</v>
      </c>
      <c r="L4" s="15" t="s">
        <v>61</v>
      </c>
      <c r="M4" s="16" t="s">
        <v>62</v>
      </c>
    </row>
    <row r="5" spans="1:13" s="23" customFormat="1" ht="19.5" customHeight="1">
      <c r="A5" s="22" t="s">
        <v>3</v>
      </c>
      <c r="B5" s="20">
        <v>1596028.20702</v>
      </c>
      <c r="C5" s="20">
        <v>1595006.5486799998</v>
      </c>
      <c r="D5" s="26">
        <v>-0.06401254912078831</v>
      </c>
      <c r="E5" s="26">
        <v>12.657110121895704</v>
      </c>
      <c r="F5" s="20">
        <v>10061336.887600001</v>
      </c>
      <c r="G5" s="20">
        <v>11005571.25374</v>
      </c>
      <c r="H5" s="26">
        <v>9.384780339715206</v>
      </c>
      <c r="I5" s="26">
        <v>13.436056218643808</v>
      </c>
      <c r="J5" s="20">
        <v>20418124.68782</v>
      </c>
      <c r="K5" s="20">
        <v>22164742.4954</v>
      </c>
      <c r="L5" s="26">
        <v>8.5542518438136</v>
      </c>
      <c r="M5" s="27">
        <v>13.721836088331871</v>
      </c>
    </row>
    <row r="6" spans="1:13" ht="19.5" customHeight="1">
      <c r="A6" s="24" t="s">
        <v>4</v>
      </c>
      <c r="B6" s="14">
        <v>1057810.7921900002</v>
      </c>
      <c r="C6" s="14">
        <v>1018950.2439299998</v>
      </c>
      <c r="D6" s="28">
        <v>-3.6736766675963755</v>
      </c>
      <c r="E6" s="28">
        <v>8.085838554598917</v>
      </c>
      <c r="F6" s="14">
        <v>6876288.767200001</v>
      </c>
      <c r="G6" s="14">
        <v>7320952.390249999</v>
      </c>
      <c r="H6" s="28">
        <v>6.466622303168109</v>
      </c>
      <c r="I6" s="28">
        <v>8.93772123423277</v>
      </c>
      <c r="J6" s="14">
        <v>14193818.24505</v>
      </c>
      <c r="K6" s="14">
        <v>14960077.27247</v>
      </c>
      <c r="L6" s="28">
        <v>5.398540506795816</v>
      </c>
      <c r="M6" s="29">
        <v>9.261543563802528</v>
      </c>
    </row>
    <row r="7" spans="1:13" ht="19.5" customHeight="1">
      <c r="A7" s="24" t="s">
        <v>5</v>
      </c>
      <c r="B7" s="14">
        <v>466088.37203</v>
      </c>
      <c r="C7" s="14">
        <v>448558.25457</v>
      </c>
      <c r="D7" s="28">
        <v>-3.7611145250522795</v>
      </c>
      <c r="E7" s="28">
        <v>3.5595159335717947</v>
      </c>
      <c r="F7" s="14">
        <v>3219916.79195</v>
      </c>
      <c r="G7" s="14">
        <v>3224916.8487</v>
      </c>
      <c r="H7" s="28">
        <v>0.15528527825627214</v>
      </c>
      <c r="I7" s="28">
        <v>3.937111766448291</v>
      </c>
      <c r="J7" s="14">
        <v>6409323.62235</v>
      </c>
      <c r="K7" s="14">
        <v>6374238.3352</v>
      </c>
      <c r="L7" s="28">
        <v>-0.5474101358785202</v>
      </c>
      <c r="M7" s="29">
        <v>3.9461885759208926</v>
      </c>
    </row>
    <row r="8" spans="1:13" ht="19.5" customHeight="1">
      <c r="A8" s="24" t="s">
        <v>6</v>
      </c>
      <c r="B8" s="14">
        <v>190392.67696</v>
      </c>
      <c r="C8" s="14">
        <v>168075.38026</v>
      </c>
      <c r="D8" s="28">
        <v>-11.72172010832575</v>
      </c>
      <c r="E8" s="28">
        <v>1.333755399619439</v>
      </c>
      <c r="F8" s="14">
        <v>954206.37361</v>
      </c>
      <c r="G8" s="14">
        <v>1175565.31875</v>
      </c>
      <c r="H8" s="28">
        <v>23.198225379960956</v>
      </c>
      <c r="I8" s="28">
        <v>1.435178724234361</v>
      </c>
      <c r="J8" s="14">
        <v>2041747.88323</v>
      </c>
      <c r="K8" s="14">
        <v>2452184.64016</v>
      </c>
      <c r="L8" s="28">
        <v>20.102225171929554</v>
      </c>
      <c r="M8" s="29">
        <v>1.5181081258933593</v>
      </c>
    </row>
    <row r="9" spans="1:13" ht="19.5" customHeight="1">
      <c r="A9" s="24" t="s">
        <v>7</v>
      </c>
      <c r="B9" s="14">
        <v>110942.5348</v>
      </c>
      <c r="C9" s="14">
        <v>118936.55381</v>
      </c>
      <c r="D9" s="28">
        <v>7.205549273244119</v>
      </c>
      <c r="E9" s="28">
        <v>0.9438162246655234</v>
      </c>
      <c r="F9" s="14">
        <v>654789.54451</v>
      </c>
      <c r="G9" s="14">
        <v>764015.59547</v>
      </c>
      <c r="H9" s="28">
        <v>16.681092707693928</v>
      </c>
      <c r="I9" s="28">
        <v>0.9327418137579264</v>
      </c>
      <c r="J9" s="14">
        <v>1352581.03598</v>
      </c>
      <c r="K9" s="14">
        <v>1525218.48948</v>
      </c>
      <c r="L9" s="28">
        <v>12.763557147976515</v>
      </c>
      <c r="M9" s="29">
        <v>0.9442382701211705</v>
      </c>
    </row>
    <row r="10" spans="1:13" ht="19.5" customHeight="1">
      <c r="A10" s="24" t="s">
        <v>8</v>
      </c>
      <c r="B10" s="14">
        <v>75691.72696</v>
      </c>
      <c r="C10" s="14">
        <v>72296.67702</v>
      </c>
      <c r="D10" s="28">
        <v>-4.485364618241757</v>
      </c>
      <c r="E10" s="28">
        <v>0.5737073639268505</v>
      </c>
      <c r="F10" s="14">
        <v>570548.73352</v>
      </c>
      <c r="G10" s="14">
        <v>605646.36444</v>
      </c>
      <c r="H10" s="28">
        <v>6.151557063927776</v>
      </c>
      <c r="I10" s="28">
        <v>0.7393981115217193</v>
      </c>
      <c r="J10" s="14">
        <v>1271698.45888</v>
      </c>
      <c r="K10" s="14">
        <v>1315206.5768</v>
      </c>
      <c r="L10" s="28">
        <v>3.421260568194601</v>
      </c>
      <c r="M10" s="29">
        <v>0.814223268007336</v>
      </c>
    </row>
    <row r="11" spans="1:13" ht="19.5" customHeight="1">
      <c r="A11" s="24" t="s">
        <v>9</v>
      </c>
      <c r="B11" s="14">
        <v>112166.45758</v>
      </c>
      <c r="C11" s="14">
        <v>102260.21081</v>
      </c>
      <c r="D11" s="28">
        <v>-8.831737208901876</v>
      </c>
      <c r="E11" s="28">
        <v>0.8114817775397822</v>
      </c>
      <c r="F11" s="14">
        <v>843457.45756</v>
      </c>
      <c r="G11" s="14">
        <v>803937.07126</v>
      </c>
      <c r="H11" s="28">
        <v>-4.685522185591524</v>
      </c>
      <c r="I11" s="28">
        <v>0.9814796012547262</v>
      </c>
      <c r="J11" s="14">
        <v>1903378.77036</v>
      </c>
      <c r="K11" s="14">
        <v>1823493.40895</v>
      </c>
      <c r="L11" s="28">
        <v>-4.19702912809575</v>
      </c>
      <c r="M11" s="29">
        <v>1.1288954821360249</v>
      </c>
    </row>
    <row r="12" spans="1:13" ht="19.5" customHeight="1">
      <c r="A12" s="24" t="s">
        <v>10</v>
      </c>
      <c r="B12" s="14">
        <v>25930.3447</v>
      </c>
      <c r="C12" s="14">
        <v>17136.7803</v>
      </c>
      <c r="D12" s="28">
        <v>-33.91225416297687</v>
      </c>
      <c r="E12" s="28">
        <v>0.13598822874510286</v>
      </c>
      <c r="F12" s="14">
        <v>164805.9666</v>
      </c>
      <c r="G12" s="14">
        <v>242243.86474</v>
      </c>
      <c r="H12" s="28">
        <v>46.98731468136055</v>
      </c>
      <c r="I12" s="28">
        <v>0.2957413213932093</v>
      </c>
      <c r="J12" s="14">
        <v>265245.68922</v>
      </c>
      <c r="K12" s="14">
        <v>400355.35747</v>
      </c>
      <c r="L12" s="28">
        <v>50.937554780744186</v>
      </c>
      <c r="M12" s="29">
        <v>0.24785357165457617</v>
      </c>
    </row>
    <row r="13" spans="1:13" ht="19.5" customHeight="1">
      <c r="A13" s="24" t="s">
        <v>11</v>
      </c>
      <c r="B13" s="14">
        <v>72979.0669</v>
      </c>
      <c r="C13" s="14">
        <v>86879.48373</v>
      </c>
      <c r="D13" s="28">
        <v>19.047128745900697</v>
      </c>
      <c r="E13" s="28">
        <v>0.6894286382799507</v>
      </c>
      <c r="F13" s="14">
        <v>417763.94025</v>
      </c>
      <c r="G13" s="14">
        <v>439522.36402</v>
      </c>
      <c r="H13" s="28">
        <v>5.208305857365102</v>
      </c>
      <c r="I13" s="28">
        <v>0.5365870663294386</v>
      </c>
      <c r="J13" s="14">
        <v>869947.37155</v>
      </c>
      <c r="K13" s="14">
        <v>970282.66569</v>
      </c>
      <c r="L13" s="28">
        <v>11.533490119204673</v>
      </c>
      <c r="M13" s="29">
        <v>0.6006864145031708</v>
      </c>
    </row>
    <row r="14" spans="1:13" ht="19.5" customHeight="1">
      <c r="A14" s="24" t="s">
        <v>51</v>
      </c>
      <c r="B14" s="14">
        <v>3619.61226</v>
      </c>
      <c r="C14" s="14">
        <v>4806.90343</v>
      </c>
      <c r="D14" s="28">
        <v>32.80161201575775</v>
      </c>
      <c r="E14" s="28">
        <v>0.03814498825047431</v>
      </c>
      <c r="F14" s="14">
        <v>50799.9592</v>
      </c>
      <c r="G14" s="14">
        <v>65104.96287</v>
      </c>
      <c r="H14" s="28">
        <v>28.1594786595813</v>
      </c>
      <c r="I14" s="28">
        <v>0.07948282929309752</v>
      </c>
      <c r="J14" s="14">
        <v>79895.41348</v>
      </c>
      <c r="K14" s="14">
        <v>99097.79872</v>
      </c>
      <c r="L14" s="28">
        <v>24.034402481447678</v>
      </c>
      <c r="M14" s="29">
        <v>0.061349855565998715</v>
      </c>
    </row>
    <row r="15" spans="1:13" ht="19.5" customHeight="1">
      <c r="A15" s="24" t="s">
        <v>12</v>
      </c>
      <c r="B15" s="14">
        <v>185578.56244</v>
      </c>
      <c r="C15" s="14">
        <v>190543.20592</v>
      </c>
      <c r="D15" s="28">
        <v>2.6752246675071283</v>
      </c>
      <c r="E15" s="28">
        <v>1.5120479237557944</v>
      </c>
      <c r="F15" s="14">
        <v>1048221.55761</v>
      </c>
      <c r="G15" s="14">
        <v>1231675.56439</v>
      </c>
      <c r="H15" s="28">
        <v>17.501453337621168</v>
      </c>
      <c r="I15" s="28">
        <v>1.5036804310044438</v>
      </c>
      <c r="J15" s="14">
        <v>2057554.17849</v>
      </c>
      <c r="K15" s="14">
        <v>2443740.73174</v>
      </c>
      <c r="L15" s="28">
        <v>18.76920458704106</v>
      </c>
      <c r="M15" s="29">
        <v>1.5128806378091566</v>
      </c>
    </row>
    <row r="16" spans="1:13" ht="19.5" customHeight="1">
      <c r="A16" s="24" t="s">
        <v>13</v>
      </c>
      <c r="B16" s="14">
        <v>185578.56244</v>
      </c>
      <c r="C16" s="14">
        <v>190543.20592</v>
      </c>
      <c r="D16" s="28">
        <v>2.6752246675071283</v>
      </c>
      <c r="E16" s="28">
        <v>1.5120479237557944</v>
      </c>
      <c r="F16" s="14">
        <v>1048221.55761</v>
      </c>
      <c r="G16" s="14">
        <v>1231675.56439</v>
      </c>
      <c r="H16" s="28">
        <v>17.501453337621168</v>
      </c>
      <c r="I16" s="28">
        <v>1.5036804310044438</v>
      </c>
      <c r="J16" s="14">
        <v>2057554.17849</v>
      </c>
      <c r="K16" s="14">
        <v>2443740.73174</v>
      </c>
      <c r="L16" s="28">
        <v>18.76920458704106</v>
      </c>
      <c r="M16" s="29">
        <v>1.5128806378091566</v>
      </c>
    </row>
    <row r="17" spans="1:13" ht="19.5" customHeight="1">
      <c r="A17" s="25" t="s">
        <v>14</v>
      </c>
      <c r="B17" s="14">
        <v>352638.85239</v>
      </c>
      <c r="C17" s="14">
        <v>385513.09883</v>
      </c>
      <c r="D17" s="28">
        <v>9.322355213328217</v>
      </c>
      <c r="E17" s="28">
        <v>3.059223643540992</v>
      </c>
      <c r="F17" s="14">
        <v>2136826.56279</v>
      </c>
      <c r="G17" s="14">
        <v>2452943.2991</v>
      </c>
      <c r="H17" s="28">
        <v>14.793747972566127</v>
      </c>
      <c r="I17" s="28">
        <v>2.9946545534065945</v>
      </c>
      <c r="J17" s="14">
        <v>4166752.26428</v>
      </c>
      <c r="K17" s="14">
        <v>4760924.49119</v>
      </c>
      <c r="L17" s="28">
        <v>14.259840499844826</v>
      </c>
      <c r="M17" s="29">
        <v>2.947411886720186</v>
      </c>
    </row>
    <row r="18" spans="1:13" ht="19.5" customHeight="1">
      <c r="A18" s="24" t="s">
        <v>15</v>
      </c>
      <c r="B18" s="14">
        <v>352638.85239</v>
      </c>
      <c r="C18" s="14">
        <v>385513.09883</v>
      </c>
      <c r="D18" s="28">
        <v>9.322355213328217</v>
      </c>
      <c r="E18" s="28">
        <v>3.059223643540992</v>
      </c>
      <c r="F18" s="14">
        <v>2136826.56279</v>
      </c>
      <c r="G18" s="14">
        <v>2452943.2991</v>
      </c>
      <c r="H18" s="28">
        <v>14.793747972566127</v>
      </c>
      <c r="I18" s="28">
        <v>2.9946545534065945</v>
      </c>
      <c r="J18" s="14">
        <v>4166752.26428</v>
      </c>
      <c r="K18" s="14">
        <v>4760924.49119</v>
      </c>
      <c r="L18" s="28">
        <v>14.259840499844826</v>
      </c>
      <c r="M18" s="29">
        <v>2.947411886720186</v>
      </c>
    </row>
    <row r="19" spans="1:13" s="23" customFormat="1" ht="19.5" customHeight="1">
      <c r="A19" s="22" t="s">
        <v>16</v>
      </c>
      <c r="B19" s="20">
        <v>10040249.748119999</v>
      </c>
      <c r="C19" s="20">
        <v>10626580.502659999</v>
      </c>
      <c r="D19" s="26">
        <v>5.839802487480837</v>
      </c>
      <c r="E19" s="26">
        <v>84.32680088534357</v>
      </c>
      <c r="F19" s="20">
        <v>59141690.144329995</v>
      </c>
      <c r="G19" s="20">
        <v>66897567.30747001</v>
      </c>
      <c r="H19" s="26">
        <v>13.114060731461159</v>
      </c>
      <c r="I19" s="26">
        <v>81.671314874112</v>
      </c>
      <c r="J19" s="20">
        <v>112979865.87580001</v>
      </c>
      <c r="K19" s="20">
        <v>129050244.50049</v>
      </c>
      <c r="L19" s="26">
        <v>14.224108428625968</v>
      </c>
      <c r="M19" s="27">
        <v>79.8929336788994</v>
      </c>
    </row>
    <row r="20" spans="1:13" ht="19.5" customHeight="1">
      <c r="A20" s="25" t="s">
        <v>17</v>
      </c>
      <c r="B20" s="14">
        <v>926689.64938</v>
      </c>
      <c r="C20" s="14">
        <v>932432.55279</v>
      </c>
      <c r="D20" s="28">
        <v>0.6197224080189422</v>
      </c>
      <c r="E20" s="28">
        <v>7.399280906821612</v>
      </c>
      <c r="F20" s="14">
        <v>5724865.830709999</v>
      </c>
      <c r="G20" s="14">
        <v>6252097.02939</v>
      </c>
      <c r="H20" s="28">
        <v>9.20949441036268</v>
      </c>
      <c r="I20" s="28">
        <v>7.6328184366398295</v>
      </c>
      <c r="J20" s="14">
        <v>11229067.89358</v>
      </c>
      <c r="K20" s="14">
        <v>12313077.56726</v>
      </c>
      <c r="L20" s="28">
        <v>9.653603344047472</v>
      </c>
      <c r="M20" s="29">
        <v>7.622828560084688</v>
      </c>
    </row>
    <row r="21" spans="1:13" ht="19.5" customHeight="1">
      <c r="A21" s="24" t="s">
        <v>18</v>
      </c>
      <c r="B21" s="14">
        <v>647072.16252</v>
      </c>
      <c r="C21" s="14">
        <v>661581.14515</v>
      </c>
      <c r="D21" s="28">
        <v>2.2422510919794876</v>
      </c>
      <c r="E21" s="28">
        <v>5.249950488080033</v>
      </c>
      <c r="F21" s="14">
        <v>3980609.84008</v>
      </c>
      <c r="G21" s="14">
        <v>4301640.02841</v>
      </c>
      <c r="H21" s="28">
        <v>8.064849388091448</v>
      </c>
      <c r="I21" s="28">
        <v>5.251619922450118</v>
      </c>
      <c r="J21" s="14">
        <v>7844394.4342</v>
      </c>
      <c r="K21" s="14">
        <v>8419221.79288</v>
      </c>
      <c r="L21" s="28">
        <v>7.327874235567089</v>
      </c>
      <c r="M21" s="29">
        <v>5.212204989847597</v>
      </c>
    </row>
    <row r="22" spans="1:13" ht="19.5" customHeight="1">
      <c r="A22" s="24" t="s">
        <v>19</v>
      </c>
      <c r="B22" s="14">
        <v>116500.73714</v>
      </c>
      <c r="C22" s="14">
        <v>118086.25014</v>
      </c>
      <c r="D22" s="28">
        <v>1.3609467535769157</v>
      </c>
      <c r="E22" s="28">
        <v>0.9370686741948695</v>
      </c>
      <c r="F22" s="14">
        <v>732030.2319</v>
      </c>
      <c r="G22" s="14">
        <v>852800.66151</v>
      </c>
      <c r="H22" s="28">
        <v>16.498011195048296</v>
      </c>
      <c r="I22" s="28">
        <v>1.0411342916389865</v>
      </c>
      <c r="J22" s="14">
        <v>1425092.40292</v>
      </c>
      <c r="K22" s="14">
        <v>1643845.24877</v>
      </c>
      <c r="L22" s="28">
        <v>15.350081538697246</v>
      </c>
      <c r="M22" s="29">
        <v>1.0176781915190933</v>
      </c>
    </row>
    <row r="23" spans="1:13" ht="19.5" customHeight="1">
      <c r="A23" s="24" t="s">
        <v>20</v>
      </c>
      <c r="B23" s="14">
        <v>163116.74972</v>
      </c>
      <c r="C23" s="14">
        <v>152765.1575</v>
      </c>
      <c r="D23" s="28">
        <v>-6.346124624092339</v>
      </c>
      <c r="E23" s="28">
        <v>1.2122617445467085</v>
      </c>
      <c r="F23" s="14">
        <v>1012225.75873</v>
      </c>
      <c r="G23" s="14">
        <v>1097656.33947</v>
      </c>
      <c r="H23" s="28">
        <v>8.439874208218768</v>
      </c>
      <c r="I23" s="28">
        <v>1.3400642225507242</v>
      </c>
      <c r="J23" s="14">
        <v>1959581.05646</v>
      </c>
      <c r="K23" s="14">
        <v>2250010.52561</v>
      </c>
      <c r="L23" s="28">
        <v>14.820997998146762</v>
      </c>
      <c r="M23" s="29">
        <v>1.392945378717998</v>
      </c>
    </row>
    <row r="24" spans="1:13" ht="19.5" customHeight="1">
      <c r="A24" s="25" t="s">
        <v>21</v>
      </c>
      <c r="B24" s="14">
        <v>1263760.74645</v>
      </c>
      <c r="C24" s="14">
        <v>1418934.67758</v>
      </c>
      <c r="D24" s="28">
        <v>12.278742757748672</v>
      </c>
      <c r="E24" s="28">
        <v>11.259898891806872</v>
      </c>
      <c r="F24" s="14">
        <v>7890453.08701</v>
      </c>
      <c r="G24" s="14">
        <v>8396826.21288</v>
      </c>
      <c r="H24" s="28">
        <v>6.41754181016093</v>
      </c>
      <c r="I24" s="28">
        <v>10.25119246000958</v>
      </c>
      <c r="J24" s="14">
        <v>14828048.27222</v>
      </c>
      <c r="K24" s="14">
        <v>16542141.9942</v>
      </c>
      <c r="L24" s="28">
        <v>11.5598067291925</v>
      </c>
      <c r="M24" s="29">
        <v>10.240974423295565</v>
      </c>
    </row>
    <row r="25" spans="1:13" ht="19.5" customHeight="1">
      <c r="A25" s="24" t="s">
        <v>22</v>
      </c>
      <c r="B25" s="14">
        <v>1263760.74645</v>
      </c>
      <c r="C25" s="14">
        <v>1418934.67758</v>
      </c>
      <c r="D25" s="28">
        <v>12.278742757748672</v>
      </c>
      <c r="E25" s="28">
        <v>11.259898891806872</v>
      </c>
      <c r="F25" s="14">
        <v>7890453.08701</v>
      </c>
      <c r="G25" s="14">
        <v>8396826.21288</v>
      </c>
      <c r="H25" s="28">
        <v>6.41754181016093</v>
      </c>
      <c r="I25" s="28">
        <v>10.25119246000958</v>
      </c>
      <c r="J25" s="14">
        <v>14828048.27222</v>
      </c>
      <c r="K25" s="14">
        <v>16542141.9942</v>
      </c>
      <c r="L25" s="28">
        <v>11.5598067291925</v>
      </c>
      <c r="M25" s="29">
        <v>10.240974423295565</v>
      </c>
    </row>
    <row r="26" spans="1:13" ht="19.5" customHeight="1">
      <c r="A26" s="24" t="s">
        <v>23</v>
      </c>
      <c r="B26" s="14">
        <v>7849799.35229</v>
      </c>
      <c r="C26" s="14">
        <v>8275213.27229</v>
      </c>
      <c r="D26" s="28">
        <v>5.419424126756757</v>
      </c>
      <c r="E26" s="28">
        <v>65.66762108671509</v>
      </c>
      <c r="F26" s="14">
        <v>45526371.22661</v>
      </c>
      <c r="G26" s="14">
        <v>52248644.06520001</v>
      </c>
      <c r="H26" s="28">
        <v>14.765668023769193</v>
      </c>
      <c r="I26" s="28">
        <v>63.78730397746259</v>
      </c>
      <c r="J26" s="14">
        <v>86922749.71000001</v>
      </c>
      <c r="K26" s="14">
        <v>100195024.93902999</v>
      </c>
      <c r="L26" s="28">
        <v>15.269046680311217</v>
      </c>
      <c r="M26" s="29">
        <v>62.02913069551914</v>
      </c>
    </row>
    <row r="27" spans="1:13" ht="19.5" customHeight="1">
      <c r="A27" s="24" t="s">
        <v>24</v>
      </c>
      <c r="B27" s="14">
        <v>1387321.49274</v>
      </c>
      <c r="C27" s="14">
        <v>1359566.37513</v>
      </c>
      <c r="D27" s="28">
        <v>-2.0006262250851954</v>
      </c>
      <c r="E27" s="28">
        <v>10.78878412272863</v>
      </c>
      <c r="F27" s="14">
        <v>8190030.05506</v>
      </c>
      <c r="G27" s="14">
        <v>8823731.24822</v>
      </c>
      <c r="H27" s="28">
        <v>7.737470911580894</v>
      </c>
      <c r="I27" s="28">
        <v>10.77237577004459</v>
      </c>
      <c r="J27" s="14">
        <v>16434619.65554</v>
      </c>
      <c r="K27" s="14">
        <v>17665363.86867</v>
      </c>
      <c r="L27" s="28">
        <v>7.4887295168715715</v>
      </c>
      <c r="M27" s="29">
        <v>10.936343045579578</v>
      </c>
    </row>
    <row r="28" spans="1:13" ht="19.5" customHeight="1">
      <c r="A28" s="24" t="s">
        <v>25</v>
      </c>
      <c r="B28" s="14">
        <v>2495008.55613</v>
      </c>
      <c r="C28" s="14">
        <v>2541232.35689</v>
      </c>
      <c r="D28" s="28">
        <v>1.8526509917744576</v>
      </c>
      <c r="E28" s="28">
        <v>20.1658468506604</v>
      </c>
      <c r="F28" s="14">
        <v>14352300.7661</v>
      </c>
      <c r="G28" s="14">
        <v>16434420.67228</v>
      </c>
      <c r="H28" s="28">
        <v>14.50722041094587</v>
      </c>
      <c r="I28" s="28">
        <v>20.063819949242287</v>
      </c>
      <c r="J28" s="14">
        <v>26505559.90133</v>
      </c>
      <c r="K28" s="14">
        <v>30610600.4424</v>
      </c>
      <c r="L28" s="28">
        <v>15.48746963411256</v>
      </c>
      <c r="M28" s="29">
        <v>18.950531093388715</v>
      </c>
    </row>
    <row r="29" spans="1:13" ht="19.5" customHeight="1">
      <c r="A29" s="24" t="s">
        <v>26</v>
      </c>
      <c r="B29" s="14">
        <v>158069.96717</v>
      </c>
      <c r="C29" s="14">
        <v>149141.31645</v>
      </c>
      <c r="D29" s="28">
        <v>-5.648543413941153</v>
      </c>
      <c r="E29" s="28">
        <v>1.1835049000860667</v>
      </c>
      <c r="F29" s="14">
        <v>642993.78716</v>
      </c>
      <c r="G29" s="14">
        <v>503559.60249</v>
      </c>
      <c r="H29" s="28">
        <v>-21.685152711328406</v>
      </c>
      <c r="I29" s="28">
        <v>0.6147663735487008</v>
      </c>
      <c r="J29" s="14">
        <v>1249326.5415</v>
      </c>
      <c r="K29" s="14">
        <v>1198525.58949</v>
      </c>
      <c r="L29" s="28">
        <v>-4.066266930422059</v>
      </c>
      <c r="M29" s="29">
        <v>0.7419879427909554</v>
      </c>
    </row>
    <row r="30" spans="1:13" ht="19.5" customHeight="1">
      <c r="A30" s="24" t="s">
        <v>53</v>
      </c>
      <c r="B30" s="14">
        <v>873053.68208</v>
      </c>
      <c r="C30" s="14">
        <v>863560.48403</v>
      </c>
      <c r="D30" s="28">
        <v>-1.087355593917548</v>
      </c>
      <c r="E30" s="28">
        <v>6.852749383587733</v>
      </c>
      <c r="F30" s="14">
        <v>4746029.14888</v>
      </c>
      <c r="G30" s="14">
        <v>5481436.74269</v>
      </c>
      <c r="H30" s="28">
        <v>15.495218649964379</v>
      </c>
      <c r="I30" s="28">
        <v>6.691964509220244</v>
      </c>
      <c r="J30" s="14">
        <v>9774666.27497</v>
      </c>
      <c r="K30" s="14">
        <v>11226447.70562</v>
      </c>
      <c r="L30" s="28">
        <v>14.852491019233852</v>
      </c>
      <c r="M30" s="29">
        <v>6.95011346523505</v>
      </c>
    </row>
    <row r="31" spans="1:13" ht="19.5" customHeight="1">
      <c r="A31" s="24" t="s">
        <v>27</v>
      </c>
      <c r="B31" s="14">
        <v>506013.32293</v>
      </c>
      <c r="C31" s="14">
        <v>552199.4289</v>
      </c>
      <c r="D31" s="28">
        <v>9.127448602057706</v>
      </c>
      <c r="E31" s="28">
        <v>4.381956291414227</v>
      </c>
      <c r="F31" s="14">
        <v>2837262.63751</v>
      </c>
      <c r="G31" s="14">
        <v>3475560.49072</v>
      </c>
      <c r="H31" s="28">
        <v>22.49696044248391</v>
      </c>
      <c r="I31" s="28">
        <v>4.243107883086211</v>
      </c>
      <c r="J31" s="14">
        <v>5428702.82192</v>
      </c>
      <c r="K31" s="14">
        <v>6719586.8099</v>
      </c>
      <c r="L31" s="28">
        <v>23.778866339260134</v>
      </c>
      <c r="M31" s="29">
        <v>4.159988269924661</v>
      </c>
    </row>
    <row r="32" spans="1:13" ht="19.5" customHeight="1">
      <c r="A32" s="24" t="s">
        <v>28</v>
      </c>
      <c r="B32" s="14">
        <v>560351.03926</v>
      </c>
      <c r="C32" s="14">
        <v>658074.09578</v>
      </c>
      <c r="D32" s="28">
        <v>17.43961368378171</v>
      </c>
      <c r="E32" s="28">
        <v>5.222120439284465</v>
      </c>
      <c r="F32" s="14">
        <v>3254286.0766</v>
      </c>
      <c r="G32" s="14">
        <v>4058346.17748</v>
      </c>
      <c r="H32" s="28">
        <v>24.70772642459458</v>
      </c>
      <c r="I32" s="28">
        <v>4.954596734522916</v>
      </c>
      <c r="J32" s="14">
        <v>6180028.09303</v>
      </c>
      <c r="K32" s="14">
        <v>7614096.70689</v>
      </c>
      <c r="L32" s="28">
        <v>23.20488826705142</v>
      </c>
      <c r="M32" s="29">
        <v>4.713764980321129</v>
      </c>
    </row>
    <row r="33" spans="1:13" ht="19.5" customHeight="1">
      <c r="A33" s="24" t="s">
        <v>29</v>
      </c>
      <c r="B33" s="14">
        <v>897059.66601</v>
      </c>
      <c r="C33" s="14">
        <v>1207408.59469</v>
      </c>
      <c r="D33" s="28">
        <v>34.59624152542605</v>
      </c>
      <c r="E33" s="28">
        <v>9.581342194338974</v>
      </c>
      <c r="F33" s="14">
        <v>5806489.74793</v>
      </c>
      <c r="G33" s="14">
        <v>7104863.56663</v>
      </c>
      <c r="H33" s="28">
        <v>22.360735574584766</v>
      </c>
      <c r="I33" s="28">
        <v>8.673911067959732</v>
      </c>
      <c r="J33" s="14">
        <v>10428705.21282</v>
      </c>
      <c r="K33" s="14">
        <v>12729775.23082</v>
      </c>
      <c r="L33" s="28">
        <v>22.064771906404044</v>
      </c>
      <c r="M33" s="29">
        <v>7.880799390963858</v>
      </c>
    </row>
    <row r="34" spans="1:13" ht="19.5" customHeight="1">
      <c r="A34" s="24" t="s">
        <v>30</v>
      </c>
      <c r="B34" s="14">
        <v>231400.9319</v>
      </c>
      <c r="C34" s="14">
        <v>254504.36137</v>
      </c>
      <c r="D34" s="28">
        <v>9.984155759573241</v>
      </c>
      <c r="E34" s="28">
        <v>2.019609092532387</v>
      </c>
      <c r="F34" s="14">
        <v>1333780.33083</v>
      </c>
      <c r="G34" s="14">
        <v>1502059.48978</v>
      </c>
      <c r="H34" s="28">
        <v>12.616707193851115</v>
      </c>
      <c r="I34" s="28">
        <v>1.8337763013958217</v>
      </c>
      <c r="J34" s="14">
        <v>2577286.00983</v>
      </c>
      <c r="K34" s="14">
        <v>2873943.77553</v>
      </c>
      <c r="L34" s="28">
        <v>11.510471269720203</v>
      </c>
      <c r="M34" s="29">
        <v>1.7792124326771983</v>
      </c>
    </row>
    <row r="35" spans="1:13" ht="19.5" customHeight="1">
      <c r="A35" s="24" t="s">
        <v>31</v>
      </c>
      <c r="B35" s="14">
        <v>252586.26484</v>
      </c>
      <c r="C35" s="14">
        <v>199159.50791</v>
      </c>
      <c r="D35" s="28">
        <v>-21.151885263374485</v>
      </c>
      <c r="E35" s="28">
        <v>1.5804222406018242</v>
      </c>
      <c r="F35" s="14">
        <v>1692792.36348</v>
      </c>
      <c r="G35" s="14">
        <v>1665371.87814</v>
      </c>
      <c r="H35" s="28">
        <v>-1.6198374905017756</v>
      </c>
      <c r="I35" s="28">
        <v>2.033154814388528</v>
      </c>
      <c r="J35" s="14">
        <v>3036353.33071</v>
      </c>
      <c r="K35" s="14">
        <v>3259903.29039</v>
      </c>
      <c r="L35" s="28">
        <v>7.362448810518601</v>
      </c>
      <c r="M35" s="29">
        <v>2.018153769385267</v>
      </c>
    </row>
    <row r="36" spans="1:13" ht="19.5" customHeight="1">
      <c r="A36" s="24" t="s">
        <v>49</v>
      </c>
      <c r="B36" s="14">
        <v>156546.92847</v>
      </c>
      <c r="C36" s="14">
        <v>122095.34977</v>
      </c>
      <c r="D36" s="28">
        <v>-22.007189177526513</v>
      </c>
      <c r="E36" s="28">
        <v>0.9688827225751446</v>
      </c>
      <c r="F36" s="14">
        <v>795705.08368</v>
      </c>
      <c r="G36" s="14">
        <v>906407.58064</v>
      </c>
      <c r="H36" s="28">
        <v>13.912503417474698</v>
      </c>
      <c r="I36" s="28">
        <v>1.1065798339495871</v>
      </c>
      <c r="J36" s="14">
        <v>1657162.72324</v>
      </c>
      <c r="K36" s="14">
        <v>1849214.09129</v>
      </c>
      <c r="L36" s="28">
        <v>11.58916775985106</v>
      </c>
      <c r="M36" s="29">
        <v>1.1448187434697747</v>
      </c>
    </row>
    <row r="37" spans="1:13" ht="19.5" customHeight="1">
      <c r="A37" s="24" t="s">
        <v>50</v>
      </c>
      <c r="B37" s="14">
        <v>324231.31637</v>
      </c>
      <c r="C37" s="14">
        <v>358200.78677</v>
      </c>
      <c r="D37" s="28">
        <v>10.47692455507147</v>
      </c>
      <c r="E37" s="28">
        <v>2.842487893011885</v>
      </c>
      <c r="F37" s="14">
        <v>1818353.71792</v>
      </c>
      <c r="G37" s="14">
        <v>2231162.23854</v>
      </c>
      <c r="H37" s="28">
        <v>22.70232224631235</v>
      </c>
      <c r="I37" s="28">
        <v>2.723895069031627</v>
      </c>
      <c r="J37" s="14">
        <v>3551423.66072</v>
      </c>
      <c r="K37" s="14">
        <v>4330005.04135</v>
      </c>
      <c r="L37" s="28">
        <v>21.9230780388548</v>
      </c>
      <c r="M37" s="29">
        <v>2.680636576372872</v>
      </c>
    </row>
    <row r="38" spans="1:13" ht="19.5" customHeight="1">
      <c r="A38" s="24" t="s">
        <v>32</v>
      </c>
      <c r="B38" s="14">
        <v>8156.18439</v>
      </c>
      <c r="C38" s="14">
        <v>10070.6146</v>
      </c>
      <c r="D38" s="28">
        <v>23.472130085082597</v>
      </c>
      <c r="E38" s="28">
        <v>0.07991495589335254</v>
      </c>
      <c r="F38" s="14">
        <v>56347.51146</v>
      </c>
      <c r="G38" s="14">
        <v>61724.37759</v>
      </c>
      <c r="H38" s="28">
        <v>9.542331135274583</v>
      </c>
      <c r="I38" s="28">
        <v>0.07535567107234055</v>
      </c>
      <c r="J38" s="14">
        <v>98915.48439</v>
      </c>
      <c r="K38" s="14">
        <v>117562.38668</v>
      </c>
      <c r="L38" s="28">
        <v>18.851348102871075</v>
      </c>
      <c r="M38" s="29">
        <v>0.07278098541008733</v>
      </c>
    </row>
    <row r="39" spans="1:13" s="23" customFormat="1" ht="19.5" customHeight="1">
      <c r="A39" s="22" t="s">
        <v>33</v>
      </c>
      <c r="B39" s="20">
        <v>366947.6202</v>
      </c>
      <c r="C39" s="20">
        <v>380077.41487</v>
      </c>
      <c r="D39" s="26">
        <v>3.5781114107903877</v>
      </c>
      <c r="E39" s="26">
        <v>3.01608899276073</v>
      </c>
      <c r="F39" s="20">
        <v>2280211.67124</v>
      </c>
      <c r="G39" s="20">
        <v>2282588.41484</v>
      </c>
      <c r="H39" s="26">
        <v>0.10423346349717026</v>
      </c>
      <c r="I39" s="26">
        <v>2.786678270370847</v>
      </c>
      <c r="J39" s="20">
        <v>4307954.40212</v>
      </c>
      <c r="K39" s="20">
        <v>4691480.4354</v>
      </c>
      <c r="L39" s="26">
        <v>8.902741242833535</v>
      </c>
      <c r="M39" s="27">
        <v>2.9044201871298516</v>
      </c>
    </row>
    <row r="40" spans="1:13" ht="19.5" customHeight="1">
      <c r="A40" s="24" t="s">
        <v>34</v>
      </c>
      <c r="B40" s="14">
        <v>366947.6202</v>
      </c>
      <c r="C40" s="14">
        <v>380077.41487</v>
      </c>
      <c r="D40" s="28">
        <v>3.5781114107903877</v>
      </c>
      <c r="E40" s="28">
        <v>3.01608899276073</v>
      </c>
      <c r="F40" s="14">
        <v>2280211.67124</v>
      </c>
      <c r="G40" s="14">
        <v>2282588.41484</v>
      </c>
      <c r="H40" s="28">
        <v>0.10423346349717026</v>
      </c>
      <c r="I40" s="28">
        <v>2.786678270370847</v>
      </c>
      <c r="J40" s="14">
        <v>4307954.40212</v>
      </c>
      <c r="K40" s="14">
        <v>4691480.4354</v>
      </c>
      <c r="L40" s="28">
        <v>8.902741242833535</v>
      </c>
      <c r="M40" s="29">
        <v>2.9044201871298516</v>
      </c>
    </row>
    <row r="41" spans="1:13" ht="19.5" customHeight="1">
      <c r="A41" s="32" t="s">
        <v>35</v>
      </c>
      <c r="B41" s="33">
        <v>12003225.575339999</v>
      </c>
      <c r="C41" s="33">
        <v>12601664.466209998</v>
      </c>
      <c r="D41" s="34">
        <v>4.9856506246076115</v>
      </c>
      <c r="E41" s="35">
        <v>100</v>
      </c>
      <c r="F41" s="33">
        <v>71483238.70317</v>
      </c>
      <c r="G41" s="33">
        <v>80185726.97605</v>
      </c>
      <c r="H41" s="34">
        <v>12.174166183231542</v>
      </c>
      <c r="I41" s="35">
        <v>97.89404936312665</v>
      </c>
      <c r="J41" s="33">
        <v>137705944.96574003</v>
      </c>
      <c r="K41" s="33">
        <v>155906467.43129</v>
      </c>
      <c r="L41" s="34">
        <v>13.21694751092852</v>
      </c>
      <c r="M41" s="36">
        <v>96.51918995436112</v>
      </c>
    </row>
    <row r="42" spans="1:13" ht="21" customHeight="1">
      <c r="A42" s="24" t="s">
        <v>55</v>
      </c>
      <c r="B42" s="33"/>
      <c r="C42" s="33"/>
      <c r="D42" s="34"/>
      <c r="E42" s="34"/>
      <c r="F42" s="33">
        <v>4770706.013168484</v>
      </c>
      <c r="G42" s="33">
        <v>1724999.4651561677</v>
      </c>
      <c r="H42" s="34">
        <v>-63.841841010645254</v>
      </c>
      <c r="I42" s="34">
        <v>2.1059506368733487</v>
      </c>
      <c r="J42" s="33">
        <v>9494145.19659847</v>
      </c>
      <c r="K42" s="33">
        <v>5622517.120911509</v>
      </c>
      <c r="L42" s="34">
        <v>-40.77911171059481</v>
      </c>
      <c r="M42" s="37">
        <v>3.4808100456388824</v>
      </c>
    </row>
    <row r="43" spans="1:13" ht="19.5" customHeight="1" thickBot="1">
      <c r="A43" s="38" t="s">
        <v>56</v>
      </c>
      <c r="B43" s="39"/>
      <c r="C43" s="39"/>
      <c r="D43" s="40"/>
      <c r="E43" s="41"/>
      <c r="F43" s="39">
        <v>76253944.71633849</v>
      </c>
      <c r="G43" s="39">
        <v>81910726.44120617</v>
      </c>
      <c r="H43" s="40">
        <v>7.418346350356929</v>
      </c>
      <c r="I43" s="41">
        <v>100</v>
      </c>
      <c r="J43" s="39">
        <v>147200090.1623385</v>
      </c>
      <c r="K43" s="39">
        <v>161528984.5522015</v>
      </c>
      <c r="L43" s="40">
        <v>9.734297291571291</v>
      </c>
      <c r="M43" s="42">
        <v>100</v>
      </c>
    </row>
  </sheetData>
  <sheetProtection/>
  <mergeCells count="6">
    <mergeCell ref="J3:M3"/>
    <mergeCell ref="A1:M1"/>
    <mergeCell ref="A2:M2"/>
    <mergeCell ref="B3:E3"/>
    <mergeCell ref="A3:A4"/>
    <mergeCell ref="F3:I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2.00390625" style="1" customWidth="1"/>
    <col min="2" max="3" width="9.57421875" style="1" customWidth="1"/>
    <col min="4" max="4" width="9.28125" style="1" customWidth="1"/>
    <col min="5" max="5" width="6.57421875" style="1" customWidth="1"/>
    <col min="6" max="7" width="10.00390625" style="1" customWidth="1"/>
    <col min="8" max="8" width="9.7109375" style="1" customWidth="1"/>
    <col min="9" max="9" width="5.8515625" style="1" customWidth="1"/>
    <col min="10" max="11" width="9.57421875" style="1" bestFit="1" customWidth="1"/>
    <col min="12" max="13" width="9.421875" style="1" customWidth="1"/>
    <col min="14" max="16384" width="9.140625" style="1" customWidth="1"/>
  </cols>
  <sheetData>
    <row r="1" spans="1:13" ht="25.5" customHeight="1">
      <c r="A1" s="48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5.5" customHeight="1" thickBot="1">
      <c r="A2" s="48" t="s">
        <v>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37.5" customHeight="1">
      <c r="A3" s="49" t="s">
        <v>37</v>
      </c>
      <c r="B3" s="43" t="s">
        <v>63</v>
      </c>
      <c r="C3" s="43"/>
      <c r="D3" s="43"/>
      <c r="E3" s="43"/>
      <c r="F3" s="43" t="s">
        <v>64</v>
      </c>
      <c r="G3" s="43"/>
      <c r="H3" s="43"/>
      <c r="I3" s="43"/>
      <c r="J3" s="43" t="s">
        <v>65</v>
      </c>
      <c r="K3" s="43"/>
      <c r="L3" s="43"/>
      <c r="M3" s="44"/>
    </row>
    <row r="4" spans="1:13" ht="46.5" customHeight="1">
      <c r="A4" s="50"/>
      <c r="B4" s="17">
        <v>2017</v>
      </c>
      <c r="C4" s="17">
        <v>2018</v>
      </c>
      <c r="D4" s="15" t="s">
        <v>59</v>
      </c>
      <c r="E4" s="15" t="s">
        <v>58</v>
      </c>
      <c r="F4" s="17">
        <v>2017</v>
      </c>
      <c r="G4" s="17">
        <v>2018</v>
      </c>
      <c r="H4" s="15" t="s">
        <v>59</v>
      </c>
      <c r="I4" s="15" t="s">
        <v>58</v>
      </c>
      <c r="J4" s="19" t="s">
        <v>57</v>
      </c>
      <c r="K4" s="19" t="s">
        <v>60</v>
      </c>
      <c r="L4" s="15" t="s">
        <v>61</v>
      </c>
      <c r="M4" s="16" t="s">
        <v>62</v>
      </c>
    </row>
    <row r="5" spans="1:13" ht="30" customHeight="1">
      <c r="A5" s="7" t="s">
        <v>38</v>
      </c>
      <c r="B5" s="3">
        <v>849853.59633</v>
      </c>
      <c r="C5" s="3">
        <v>867316.78393</v>
      </c>
      <c r="D5" s="2">
        <v>2.054846584801539</v>
      </c>
      <c r="E5" s="4">
        <v>6.882557349908944</v>
      </c>
      <c r="F5" s="3">
        <v>6092471.04947</v>
      </c>
      <c r="G5" s="3">
        <v>5748293.44368</v>
      </c>
      <c r="H5" s="2">
        <v>-5.649228416439358</v>
      </c>
      <c r="I5" s="4">
        <v>7.168723986747554</v>
      </c>
      <c r="J5" s="5">
        <v>11178739.141</v>
      </c>
      <c r="K5" s="5">
        <v>11371830.89384</v>
      </c>
      <c r="L5" s="6">
        <v>1.7273124491455496</v>
      </c>
      <c r="M5" s="8">
        <v>7.294008440574612</v>
      </c>
    </row>
    <row r="6" spans="1:13" ht="30" customHeight="1">
      <c r="A6" s="7" t="s">
        <v>54</v>
      </c>
      <c r="B6" s="3">
        <v>157300.61097</v>
      </c>
      <c r="C6" s="3">
        <v>140288.48072</v>
      </c>
      <c r="D6" s="2">
        <v>-10.815043975413756</v>
      </c>
      <c r="E6" s="4">
        <v>1.1132535792884215</v>
      </c>
      <c r="F6" s="3">
        <v>845050.07016</v>
      </c>
      <c r="G6" s="3">
        <v>932747.5821</v>
      </c>
      <c r="H6" s="2">
        <v>10.377788847872118</v>
      </c>
      <c r="I6" s="4">
        <v>1.1632339286249718</v>
      </c>
      <c r="J6" s="5">
        <v>1574404.29345</v>
      </c>
      <c r="K6" s="5">
        <v>1792802.63429</v>
      </c>
      <c r="L6" s="6">
        <v>13.871808006914321</v>
      </c>
      <c r="M6" s="8">
        <v>1.1499219139707024</v>
      </c>
    </row>
    <row r="7" spans="1:13" ht="30" customHeight="1">
      <c r="A7" s="7" t="s">
        <v>39</v>
      </c>
      <c r="B7" s="3">
        <v>152062.5805</v>
      </c>
      <c r="C7" s="3">
        <v>131694.65026</v>
      </c>
      <c r="D7" s="2">
        <v>-13.39443942949529</v>
      </c>
      <c r="E7" s="4">
        <v>1.0450575843621686</v>
      </c>
      <c r="F7" s="3">
        <v>905478.21541</v>
      </c>
      <c r="G7" s="3">
        <v>879864.19996</v>
      </c>
      <c r="H7" s="2">
        <v>-2.828783179328278</v>
      </c>
      <c r="I7" s="4">
        <v>1.0972828122176899</v>
      </c>
      <c r="J7" s="5">
        <v>1837173.92237</v>
      </c>
      <c r="K7" s="5">
        <v>1784543.07629</v>
      </c>
      <c r="L7" s="6">
        <v>-2.8647721067205736</v>
      </c>
      <c r="M7" s="8">
        <v>1.1446241491402345</v>
      </c>
    </row>
    <row r="8" spans="1:13" ht="30" customHeight="1">
      <c r="A8" s="7" t="s">
        <v>40</v>
      </c>
      <c r="B8" s="3">
        <v>204273.20979</v>
      </c>
      <c r="C8" s="3">
        <v>206200.55833</v>
      </c>
      <c r="D8" s="2">
        <v>0.943515080602781</v>
      </c>
      <c r="E8" s="4">
        <v>1.636296212162326</v>
      </c>
      <c r="F8" s="3">
        <v>1173403.30769</v>
      </c>
      <c r="G8" s="3">
        <v>1277490.83257</v>
      </c>
      <c r="H8" s="2">
        <v>8.870566854367427</v>
      </c>
      <c r="I8" s="4">
        <v>1.5931648695428842</v>
      </c>
      <c r="J8" s="5">
        <v>2256820.52258</v>
      </c>
      <c r="K8" s="5">
        <v>2551988.22584</v>
      </c>
      <c r="L8" s="6">
        <v>13.078917898290102</v>
      </c>
      <c r="M8" s="8">
        <v>1.6368713036004707</v>
      </c>
    </row>
    <row r="9" spans="1:13" ht="30" customHeight="1">
      <c r="A9" s="7" t="s">
        <v>52</v>
      </c>
      <c r="B9" s="3">
        <v>70657.82587</v>
      </c>
      <c r="C9" s="3">
        <v>56387.23541</v>
      </c>
      <c r="D9" s="2">
        <v>-20.196758510877174</v>
      </c>
      <c r="E9" s="4">
        <v>0.4474586318434066</v>
      </c>
      <c r="F9" s="3">
        <v>432496.00707</v>
      </c>
      <c r="G9" s="3">
        <v>409320.67779</v>
      </c>
      <c r="H9" s="2">
        <v>-5.358507107846906</v>
      </c>
      <c r="I9" s="4">
        <v>0.5104657564709199</v>
      </c>
      <c r="J9" s="5">
        <v>905824.2991</v>
      </c>
      <c r="K9" s="5">
        <v>930506.91771</v>
      </c>
      <c r="L9" s="6">
        <v>2.724879276756422</v>
      </c>
      <c r="M9" s="8">
        <v>0.5968366374025417</v>
      </c>
    </row>
    <row r="10" spans="1:13" ht="30" customHeight="1">
      <c r="A10" s="7" t="s">
        <v>41</v>
      </c>
      <c r="B10" s="3">
        <v>999735.25232</v>
      </c>
      <c r="C10" s="3">
        <v>1086748.48535</v>
      </c>
      <c r="D10" s="2">
        <v>8.703627568206267</v>
      </c>
      <c r="E10" s="4">
        <v>8.623848764296165</v>
      </c>
      <c r="F10" s="3">
        <v>5534803.06232</v>
      </c>
      <c r="G10" s="3">
        <v>6647515.78578</v>
      </c>
      <c r="H10" s="2">
        <v>20.10392620895872</v>
      </c>
      <c r="I10" s="4">
        <v>8.290148429739236</v>
      </c>
      <c r="J10" s="5">
        <v>10972769.93378</v>
      </c>
      <c r="K10" s="5">
        <v>12938514.46471</v>
      </c>
      <c r="L10" s="6">
        <v>17.91475208897252</v>
      </c>
      <c r="M10" s="8">
        <v>8.298895278614514</v>
      </c>
    </row>
    <row r="11" spans="1:13" ht="30" customHeight="1">
      <c r="A11" s="7" t="s">
        <v>42</v>
      </c>
      <c r="B11" s="3">
        <v>581862.59618</v>
      </c>
      <c r="C11" s="3">
        <v>594289.42986</v>
      </c>
      <c r="D11" s="2">
        <v>2.1356990055012544</v>
      </c>
      <c r="E11" s="4">
        <v>4.715959796053314</v>
      </c>
      <c r="F11" s="3">
        <v>3930665.28149</v>
      </c>
      <c r="G11" s="3">
        <v>4089610.05533</v>
      </c>
      <c r="H11" s="2">
        <v>4.04371174998011</v>
      </c>
      <c r="I11" s="4">
        <v>5.100172074952306</v>
      </c>
      <c r="J11" s="5">
        <v>7775690.25896</v>
      </c>
      <c r="K11" s="5">
        <v>8217911.90125</v>
      </c>
      <c r="L11" s="6">
        <v>5.687233255985522</v>
      </c>
      <c r="M11" s="8">
        <v>5.271052597527258</v>
      </c>
    </row>
    <row r="12" spans="1:13" ht="30" customHeight="1">
      <c r="A12" s="7" t="s">
        <v>43</v>
      </c>
      <c r="B12" s="3">
        <v>482724.14292</v>
      </c>
      <c r="C12" s="3">
        <v>575770.26176</v>
      </c>
      <c r="D12" s="2">
        <v>19.27521550448331</v>
      </c>
      <c r="E12" s="4">
        <v>4.56900168468908</v>
      </c>
      <c r="F12" s="3">
        <v>3192482.49383</v>
      </c>
      <c r="G12" s="3">
        <v>3440280.48939</v>
      </c>
      <c r="H12" s="2">
        <v>7.76192182851152</v>
      </c>
      <c r="I12" s="4">
        <v>4.290390097002611</v>
      </c>
      <c r="J12" s="5">
        <v>6524323.72474</v>
      </c>
      <c r="K12" s="5">
        <v>7000561.31098</v>
      </c>
      <c r="L12" s="6">
        <v>7.299416864220324</v>
      </c>
      <c r="M12" s="8">
        <v>4.4902314998992825</v>
      </c>
    </row>
    <row r="13" spans="1:13" ht="30" customHeight="1">
      <c r="A13" s="7" t="s">
        <v>44</v>
      </c>
      <c r="B13" s="3">
        <v>3401527.46324</v>
      </c>
      <c r="C13" s="3">
        <v>3641335.76093</v>
      </c>
      <c r="D13" s="2">
        <v>7.050017978146187</v>
      </c>
      <c r="E13" s="4">
        <v>28.89567303346195</v>
      </c>
      <c r="F13" s="3">
        <v>19476722.41153</v>
      </c>
      <c r="G13" s="3">
        <v>22595416.30877</v>
      </c>
      <c r="H13" s="2">
        <v>16.012416418656613</v>
      </c>
      <c r="I13" s="4">
        <v>28.178850726786877</v>
      </c>
      <c r="J13" s="5">
        <v>37231419.54623</v>
      </c>
      <c r="K13" s="5">
        <v>43978132.28737</v>
      </c>
      <c r="L13" s="6">
        <v>18.121019352385005</v>
      </c>
      <c r="M13" s="8">
        <v>28.20802306148828</v>
      </c>
    </row>
    <row r="14" spans="1:13" ht="30" customHeight="1">
      <c r="A14" s="7" t="s">
        <v>45</v>
      </c>
      <c r="B14" s="3">
        <v>1511197.47855</v>
      </c>
      <c r="C14" s="3">
        <v>1508585.34689</v>
      </c>
      <c r="D14" s="2">
        <v>-0.17285177464076626</v>
      </c>
      <c r="E14" s="4">
        <v>11.971318161462783</v>
      </c>
      <c r="F14" s="3">
        <v>8972044.97458</v>
      </c>
      <c r="G14" s="3">
        <v>9905886.06174</v>
      </c>
      <c r="H14" s="2">
        <v>10.408341574365723</v>
      </c>
      <c r="I14" s="4">
        <v>12.35367743775486</v>
      </c>
      <c r="J14" s="5">
        <v>17966540.50392</v>
      </c>
      <c r="K14" s="5">
        <v>19624507.84624</v>
      </c>
      <c r="L14" s="6">
        <v>9.228083402913644</v>
      </c>
      <c r="M14" s="8">
        <v>12.587359696857202</v>
      </c>
    </row>
    <row r="15" spans="1:13" ht="30" customHeight="1">
      <c r="A15" s="7" t="s">
        <v>46</v>
      </c>
      <c r="B15" s="3">
        <v>87338.85275</v>
      </c>
      <c r="C15" s="3">
        <v>71845.1188</v>
      </c>
      <c r="D15" s="2">
        <v>-17.739795591716206</v>
      </c>
      <c r="E15" s="4">
        <v>0.5701240418886323</v>
      </c>
      <c r="F15" s="3">
        <v>596837.45792</v>
      </c>
      <c r="G15" s="3">
        <v>508855.66045</v>
      </c>
      <c r="H15" s="2">
        <v>-14.741333055170442</v>
      </c>
      <c r="I15" s="4">
        <v>0.6345963049034723</v>
      </c>
      <c r="J15" s="5">
        <v>1237761.90027</v>
      </c>
      <c r="K15" s="5">
        <v>1215458.95566</v>
      </c>
      <c r="L15" s="6">
        <v>-1.8018768072546951</v>
      </c>
      <c r="M15" s="8">
        <v>0.7796077838757193</v>
      </c>
    </row>
    <row r="16" spans="1:13" ht="30" customHeight="1">
      <c r="A16" s="7" t="s">
        <v>47</v>
      </c>
      <c r="B16" s="3">
        <v>918136.34689</v>
      </c>
      <c r="C16" s="3">
        <v>1054862.20642</v>
      </c>
      <c r="D16" s="2">
        <v>14.891672679458875</v>
      </c>
      <c r="E16" s="4">
        <v>8.370816484191424</v>
      </c>
      <c r="F16" s="3">
        <v>5640049.20182</v>
      </c>
      <c r="G16" s="3">
        <v>6666199.39904</v>
      </c>
      <c r="H16" s="2">
        <v>18.19399371354542</v>
      </c>
      <c r="I16" s="4">
        <v>8.31344885235133</v>
      </c>
      <c r="J16" s="5">
        <v>11151157.96727</v>
      </c>
      <c r="K16" s="5">
        <v>12800548.18411</v>
      </c>
      <c r="L16" s="6">
        <v>14.791201251754849</v>
      </c>
      <c r="M16" s="8">
        <v>8.210402297615632</v>
      </c>
    </row>
    <row r="17" spans="1:13" ht="30" customHeight="1">
      <c r="A17" s="7" t="s">
        <v>48</v>
      </c>
      <c r="B17" s="3">
        <v>2586555.61903</v>
      </c>
      <c r="C17" s="3">
        <v>2666340.14755</v>
      </c>
      <c r="D17" s="2">
        <v>3.0845858458640136</v>
      </c>
      <c r="E17" s="4">
        <v>21.15863467639138</v>
      </c>
      <c r="F17" s="3">
        <v>14690735.16988</v>
      </c>
      <c r="G17" s="3">
        <v>17084246.47945</v>
      </c>
      <c r="H17" s="2">
        <v>16.29265848095435</v>
      </c>
      <c r="I17" s="4">
        <v>21.305844722905302</v>
      </c>
      <c r="J17" s="5">
        <v>27093318.95207</v>
      </c>
      <c r="K17" s="5">
        <v>31699160.733</v>
      </c>
      <c r="L17" s="6">
        <v>16.99991717175019</v>
      </c>
      <c r="M17" s="8">
        <v>20.332165339433548</v>
      </c>
    </row>
    <row r="18" spans="1:13" ht="39" customHeight="1" thickBot="1">
      <c r="A18" s="18" t="s">
        <v>35</v>
      </c>
      <c r="B18" s="9">
        <v>12003225.57534</v>
      </c>
      <c r="C18" s="9">
        <v>12601664.46621</v>
      </c>
      <c r="D18" s="10">
        <v>4.9856506246076115</v>
      </c>
      <c r="E18" s="9">
        <v>100</v>
      </c>
      <c r="F18" s="9">
        <v>71483238.70316999</v>
      </c>
      <c r="G18" s="9">
        <v>80185726.97604999</v>
      </c>
      <c r="H18" s="10">
        <v>12.174166183231543</v>
      </c>
      <c r="I18" s="9">
        <v>100</v>
      </c>
      <c r="J18" s="11">
        <v>137705944.96574003</v>
      </c>
      <c r="K18" s="11">
        <v>155906467.43129</v>
      </c>
      <c r="L18" s="12">
        <v>13.21694751092852</v>
      </c>
      <c r="M18" s="13">
        <v>100</v>
      </c>
    </row>
  </sheetData>
  <sheetProtection/>
  <mergeCells count="6">
    <mergeCell ref="A1:M1"/>
    <mergeCell ref="A2:M2"/>
    <mergeCell ref="B3:E3"/>
    <mergeCell ref="A3:A4"/>
    <mergeCell ref="F3:I3"/>
    <mergeCell ref="J3:M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2.28125" style="0" bestFit="1" customWidth="1"/>
    <col min="2" max="2" width="12.7109375" style="0" bestFit="1" customWidth="1"/>
    <col min="3" max="3" width="13.140625" style="0" bestFit="1" customWidth="1"/>
    <col min="4" max="4" width="12.7109375" style="0" bestFit="1" customWidth="1"/>
    <col min="5" max="5" width="13.140625" style="0" bestFit="1" customWidth="1"/>
    <col min="6" max="6" width="12.7109375" style="0" bestFit="1" customWidth="1"/>
    <col min="7" max="7" width="13.140625" style="0" bestFit="1" customWidth="1"/>
    <col min="8" max="8" width="10.7109375" style="0" bestFit="1" customWidth="1"/>
  </cols>
  <sheetData>
    <row r="1" spans="1:8" ht="15" customHeight="1">
      <c r="A1" s="51" t="s">
        <v>66</v>
      </c>
      <c r="B1" s="52"/>
      <c r="C1" s="52"/>
      <c r="D1" s="52"/>
      <c r="E1" s="52"/>
      <c r="F1" s="52"/>
      <c r="G1" s="52"/>
      <c r="H1" s="53"/>
    </row>
    <row r="2" spans="1:8" ht="15" customHeight="1">
      <c r="A2" s="54" t="s">
        <v>67</v>
      </c>
      <c r="B2" s="55"/>
      <c r="C2" s="55"/>
      <c r="D2" s="55"/>
      <c r="E2" s="55"/>
      <c r="F2" s="55"/>
      <c r="G2" s="55"/>
      <c r="H2" s="56"/>
    </row>
    <row r="3" spans="1:8" ht="15" customHeight="1">
      <c r="A3" s="54" t="s">
        <v>68</v>
      </c>
      <c r="B3" s="55"/>
      <c r="C3" s="55"/>
      <c r="D3" s="55"/>
      <c r="E3" s="55"/>
      <c r="F3" s="55"/>
      <c r="G3" s="55"/>
      <c r="H3" s="56"/>
    </row>
    <row r="4" spans="1:8" ht="15" customHeight="1">
      <c r="A4" s="57"/>
      <c r="B4" s="58"/>
      <c r="C4" s="58"/>
      <c r="D4" s="58"/>
      <c r="E4" s="58"/>
      <c r="F4" s="58"/>
      <c r="G4" s="58"/>
      <c r="H4" s="59" t="s">
        <v>69</v>
      </c>
    </row>
    <row r="5" spans="1:8" ht="15" customHeight="1">
      <c r="A5" s="60"/>
      <c r="B5" s="61">
        <v>2016</v>
      </c>
      <c r="C5" s="62"/>
      <c r="D5" s="63">
        <v>2017</v>
      </c>
      <c r="E5" s="64"/>
      <c r="F5" s="63">
        <v>2018</v>
      </c>
      <c r="G5" s="64"/>
      <c r="H5" s="65" t="s">
        <v>70</v>
      </c>
    </row>
    <row r="6" spans="1:8" ht="15" customHeight="1">
      <c r="A6" s="60"/>
      <c r="B6" s="66" t="s">
        <v>69</v>
      </c>
      <c r="C6" s="66" t="s">
        <v>71</v>
      </c>
      <c r="D6" s="66" t="s">
        <v>69</v>
      </c>
      <c r="E6" s="66" t="s">
        <v>71</v>
      </c>
      <c r="F6" s="66" t="s">
        <v>69</v>
      </c>
      <c r="G6" s="67" t="s">
        <v>71</v>
      </c>
      <c r="H6" s="68" t="s">
        <v>72</v>
      </c>
    </row>
    <row r="7" spans="1:8" ht="15" customHeight="1">
      <c r="A7" s="69" t="s">
        <v>73</v>
      </c>
      <c r="B7" s="70">
        <v>160247736.09000003</v>
      </c>
      <c r="C7" s="71">
        <f>B7</f>
        <v>160247736.09000003</v>
      </c>
      <c r="D7" s="70">
        <v>191920046.88</v>
      </c>
      <c r="E7" s="71">
        <f>D7</f>
        <v>191920046.88</v>
      </c>
      <c r="F7" s="70">
        <v>209147431.13000003</v>
      </c>
      <c r="G7" s="71">
        <v>209147431.13000003</v>
      </c>
      <c r="H7" s="72">
        <f>((F7-D7)/D7)*100</f>
        <v>8.976333910949714</v>
      </c>
    </row>
    <row r="8" spans="1:8" ht="15" customHeight="1">
      <c r="A8" s="69" t="s">
        <v>74</v>
      </c>
      <c r="B8" s="73">
        <v>171581019.69000006</v>
      </c>
      <c r="C8" s="74">
        <f>C7+B8</f>
        <v>331828755.7800001</v>
      </c>
      <c r="D8" s="73">
        <v>175964864.60999998</v>
      </c>
      <c r="E8" s="74">
        <f>E7+D8</f>
        <v>367884911.49</v>
      </c>
      <c r="F8" s="70">
        <v>198657149.68</v>
      </c>
      <c r="G8" s="71">
        <v>407804580.81000006</v>
      </c>
      <c r="H8" s="72">
        <f>((F8-D8)/D8)*100</f>
        <v>12.895918239299705</v>
      </c>
    </row>
    <row r="9" spans="1:8" ht="15" customHeight="1">
      <c r="A9" s="75" t="s">
        <v>75</v>
      </c>
      <c r="B9" s="73">
        <v>184061817.59</v>
      </c>
      <c r="C9" s="74">
        <f aca="true" t="shared" si="0" ref="C9:C18">C8+B9</f>
        <v>515890573.3700001</v>
      </c>
      <c r="D9" s="73">
        <v>208043567.48000002</v>
      </c>
      <c r="E9" s="74">
        <f aca="true" t="shared" si="1" ref="E9:E18">E8+D9</f>
        <v>575928478.97</v>
      </c>
      <c r="F9" s="70">
        <v>228191694.2</v>
      </c>
      <c r="G9" s="71">
        <v>635996275.01</v>
      </c>
      <c r="H9" s="72">
        <f>((F9-D9)/D9)*100</f>
        <v>9.684570863714342</v>
      </c>
    </row>
    <row r="10" spans="1:8" ht="15" customHeight="1">
      <c r="A10" s="69" t="s">
        <v>76</v>
      </c>
      <c r="B10" s="73">
        <v>182608432.91999996</v>
      </c>
      <c r="C10" s="74">
        <f t="shared" si="0"/>
        <v>698499006.2900001</v>
      </c>
      <c r="D10" s="73">
        <v>188533396.16000003</v>
      </c>
      <c r="E10" s="74">
        <f t="shared" si="1"/>
        <v>764461875.1300001</v>
      </c>
      <c r="F10" s="70">
        <v>207510924.04000002</v>
      </c>
      <c r="G10" s="71">
        <v>843507199.05</v>
      </c>
      <c r="H10" s="72">
        <f>((F10-D10)/D10)*100</f>
        <v>10.06587069799273</v>
      </c>
    </row>
    <row r="11" spans="1:8" ht="15" customHeight="1">
      <c r="A11" s="69" t="s">
        <v>77</v>
      </c>
      <c r="B11" s="73">
        <v>176661675.11999997</v>
      </c>
      <c r="C11" s="74">
        <f t="shared" si="0"/>
        <v>875160681.4100001</v>
      </c>
      <c r="D11" s="73">
        <v>204668222.76999998</v>
      </c>
      <c r="E11" s="74">
        <f t="shared" si="1"/>
        <v>969130097.9000001</v>
      </c>
      <c r="F11" s="70">
        <v>227783075.19</v>
      </c>
      <c r="G11" s="71">
        <v>1071290274.24</v>
      </c>
      <c r="H11" s="72">
        <f>((F11-D11)/D11)*100</f>
        <v>11.293815965742663</v>
      </c>
    </row>
    <row r="12" spans="1:8" ht="15" customHeight="1">
      <c r="A12" s="69" t="s">
        <v>63</v>
      </c>
      <c r="B12" s="73">
        <v>189229307.50000006</v>
      </c>
      <c r="C12" s="74">
        <f t="shared" si="0"/>
        <v>1064389988.9100001</v>
      </c>
      <c r="D12" s="73">
        <v>204273209.78999996</v>
      </c>
      <c r="E12" s="74">
        <f t="shared" si="1"/>
        <v>1173403307.69</v>
      </c>
      <c r="F12" s="70">
        <v>206200558.33</v>
      </c>
      <c r="G12" s="71">
        <v>1277490832.57</v>
      </c>
      <c r="H12" s="72">
        <f>((F12-D12)/D12)*100</f>
        <v>0.9435150806028031</v>
      </c>
    </row>
    <row r="13" spans="1:8" ht="15" customHeight="1">
      <c r="A13" s="69" t="s">
        <v>78</v>
      </c>
      <c r="B13" s="73">
        <v>142854544.09999996</v>
      </c>
      <c r="C13" s="74">
        <f t="shared" si="0"/>
        <v>1207244533.01</v>
      </c>
      <c r="D13" s="73">
        <v>198015323.92000002</v>
      </c>
      <c r="E13" s="74">
        <f t="shared" si="1"/>
        <v>1371418631.6100001</v>
      </c>
      <c r="F13" s="70"/>
      <c r="G13" s="71"/>
      <c r="H13" s="72"/>
    </row>
    <row r="14" spans="1:8" ht="15" customHeight="1">
      <c r="A14" s="69" t="s">
        <v>79</v>
      </c>
      <c r="B14" s="73">
        <v>196345029.85000002</v>
      </c>
      <c r="C14" s="74">
        <f t="shared" si="0"/>
        <v>1403589562.8600001</v>
      </c>
      <c r="D14" s="73">
        <v>224277660.76</v>
      </c>
      <c r="E14" s="74">
        <f t="shared" si="1"/>
        <v>1595696292.3700001</v>
      </c>
      <c r="F14" s="70"/>
      <c r="G14" s="71"/>
      <c r="H14" s="72"/>
    </row>
    <row r="15" spans="1:8" ht="15" customHeight="1">
      <c r="A15" s="69" t="s">
        <v>80</v>
      </c>
      <c r="B15" s="73">
        <v>177591034.45</v>
      </c>
      <c r="C15" s="74">
        <f t="shared" si="0"/>
        <v>1581180597.3100002</v>
      </c>
      <c r="D15" s="73">
        <v>198266599.82000002</v>
      </c>
      <c r="E15" s="74">
        <f t="shared" si="1"/>
        <v>1793962892.19</v>
      </c>
      <c r="F15" s="70"/>
      <c r="G15" s="71"/>
      <c r="H15" s="72"/>
    </row>
    <row r="16" spans="1:8" ht="15" customHeight="1">
      <c r="A16" s="69" t="s">
        <v>81</v>
      </c>
      <c r="B16" s="73">
        <v>186570985.56</v>
      </c>
      <c r="C16" s="74">
        <f t="shared" si="0"/>
        <v>1767751582.8700001</v>
      </c>
      <c r="D16" s="73">
        <v>222249283.41000003</v>
      </c>
      <c r="E16" s="74">
        <f t="shared" si="1"/>
        <v>2016212175.6000001</v>
      </c>
      <c r="F16" s="70"/>
      <c r="G16" s="71"/>
      <c r="H16" s="72"/>
    </row>
    <row r="17" spans="1:8" ht="15" customHeight="1">
      <c r="A17" s="69" t="s">
        <v>82</v>
      </c>
      <c r="B17" s="73">
        <v>191986315.59999993</v>
      </c>
      <c r="C17" s="74">
        <f t="shared" si="0"/>
        <v>1959737898.47</v>
      </c>
      <c r="D17" s="73">
        <v>229702782.25999996</v>
      </c>
      <c r="E17" s="74">
        <f t="shared" si="1"/>
        <v>2245914957.86</v>
      </c>
      <c r="F17" s="70"/>
      <c r="G17" s="71"/>
      <c r="H17" s="72"/>
    </row>
    <row r="18" spans="1:8" ht="15" customHeight="1">
      <c r="A18" s="69" t="s">
        <v>83</v>
      </c>
      <c r="B18" s="73">
        <v>188069305.32999995</v>
      </c>
      <c r="C18" s="74">
        <f t="shared" si="0"/>
        <v>2147807203.8</v>
      </c>
      <c r="D18" s="73">
        <v>201985743.1</v>
      </c>
      <c r="E18" s="74">
        <f t="shared" si="1"/>
        <v>2447900700.96</v>
      </c>
      <c r="F18" s="70"/>
      <c r="G18" s="71"/>
      <c r="H18" s="72"/>
    </row>
    <row r="19" spans="1:8" ht="15" customHeight="1" thickBot="1">
      <c r="A19" s="76" t="s">
        <v>84</v>
      </c>
      <c r="B19" s="77">
        <f>SUM(B7:B18)</f>
        <v>2147807203.8</v>
      </c>
      <c r="C19" s="78" t="s">
        <v>85</v>
      </c>
      <c r="D19" s="77">
        <f>SUM(D7:D18)</f>
        <v>2447900700.96</v>
      </c>
      <c r="E19" s="78" t="s">
        <v>85</v>
      </c>
      <c r="F19" s="77">
        <f>SUM(F7:F18)</f>
        <v>1277490832.57</v>
      </c>
      <c r="G19" s="79" t="s">
        <v>85</v>
      </c>
      <c r="H19" s="80"/>
    </row>
  </sheetData>
  <sheetProtection/>
  <mergeCells count="5">
    <mergeCell ref="A1:H1"/>
    <mergeCell ref="A2:H2"/>
    <mergeCell ref="A3:H3"/>
    <mergeCell ref="D5:E5"/>
    <mergeCell ref="F5:G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2017-03-01T19:44:00Z</cp:lastPrinted>
  <dcterms:created xsi:type="dcterms:W3CDTF">2010-11-12T12:53:26Z</dcterms:created>
  <dcterms:modified xsi:type="dcterms:W3CDTF">2018-07-02T11:31:34Z</dcterms:modified>
  <cp:category/>
  <cp:version/>
  <cp:contentType/>
  <cp:contentStatus/>
</cp:coreProperties>
</file>