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<sst xmlns="http://schemas.openxmlformats.org/spreadsheetml/2006/main" count="108" uniqueCount="85">
  <si>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</si>
  <si>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</si>
  <si>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</si>
  <si>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</si>
  <si>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</si>
  <si>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</si>
  <si>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</si>
  <si>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</si>
  <si>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</si>
  <si>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</si>
  <si>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</si>
  <si>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</si>
  <si>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</si>
  <si>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</si>
  <si>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</si>
  <si>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</si>
  <si>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</si>
  <si>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</si>
  <si>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</si>
  <si>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</si>
  <si>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</si>
  <si>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</si>
  <si>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</si>
  <si>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</si>
  <si>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</si>
  <si>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</si>
  <si>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</si>
  <si>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</si>
  <si>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</si>
  <si>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</si>
  <si>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</si>
  <si>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</si>
  <si>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</si>
  <si>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</si>
  <si>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</si>
  <si>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</si>
  <si>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</si>
  <si>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</si>
  <si>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</si>
  <si>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</si>
  <si>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</si>
  <si>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</si>
  <si>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</si>
  <si>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</si>
  <si>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</si>
  <si>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</si>
  <si>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</si>
  <si>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</si>
  <si>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</si>
  <si>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</si>
  <si>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</si>
  <si>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</si>
  <si>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</si>
  <si>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</si>
  <si>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</si>
  <si>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</si>
  <si>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>T O T A L (TİM+TUİK)</t>
  </si>
  <si>
    <t xml:space="preserve"> 2016/2017</t>
  </si>
  <si>
    <t>Pay (2018) (%)</t>
  </si>
  <si>
    <t>Change (2017/2018) (%)</t>
  </si>
  <si>
    <t xml:space="preserve"> 2017/2018</t>
  </si>
  <si>
    <t>Change   (16-17/17-18) (%)</t>
  </si>
  <si>
    <t>Pay (17-18) (%)</t>
  </si>
  <si>
    <t>JUNE</t>
  </si>
  <si>
    <t>DENIZLI EXPORTERS' ASSOCIATION</t>
  </si>
  <si>
    <t>MONTHLY EXPORT REGISTRATION FIGURES</t>
  </si>
  <si>
    <t>MONTHLY</t>
  </si>
  <si>
    <t>CHANGE %</t>
  </si>
  <si>
    <t>CUMULATIVE</t>
  </si>
  <si>
    <t>2016/2017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</si>
  <si>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</si>
  <si>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</si>
  <si>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</si>
  <si>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</si>
  <si>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</si>
  <si>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</si>
  <si>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</si>
  <si>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</si>
  <si>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</si>
  <si>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</si>
  <si>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</si>
  <si>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</si>
  <si>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</si>
  <si>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- 31 AUGUST</t>
  </si>
  <si>
    <t>01 SEPTEMBER - 31 AUGUST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</si>
</sst>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202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02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02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2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202" fontId="15" fillId="0" borderId="21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2" xfId="0" applyFont="1" applyFill="1" applyBorder="1" applyAlignment="1" quotePrefix="1">
      <alignment horizontal="center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18" xfId="0" applyFont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627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 thickBo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7.5" customHeight="1">
      <c r="A3" s="68" t="s">
        <v>2</v>
      </c>
      <c r="B3" s="65" t="s">
        <v>76</v>
      </c>
      <c r="C3" s="65"/>
      <c r="D3" s="65"/>
      <c r="E3" s="65"/>
      <c r="F3" s="65" t="s">
        <v>83</v>
      </c>
      <c r="G3" s="65"/>
      <c r="H3" s="65"/>
      <c r="I3" s="65"/>
      <c r="J3" s="65" t="s">
        <v>84</v>
      </c>
      <c r="K3" s="65"/>
      <c r="L3" s="65"/>
      <c r="M3" s="66"/>
    </row>
    <row r="4" spans="1:13" ht="33.75">
      <c r="A4" s="69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1665336.52298</v>
      </c>
      <c r="C5" s="20">
        <v>1534696.6593300002</v>
      </c>
      <c r="D5" s="26">
        <v>-7.844652528020528</v>
      </c>
      <c r="E5" s="26">
        <v>12.387960429758722</v>
      </c>
      <c r="F5" s="20">
        <v>13195933.57759</v>
      </c>
      <c r="G5" s="20">
        <v>14212842.40601</v>
      </c>
      <c r="H5" s="26">
        <v>7.706228759342697</v>
      </c>
      <c r="I5" s="26">
        <v>13.080024513074875</v>
      </c>
      <c r="J5" s="20">
        <v>20720714.5412</v>
      </c>
      <c r="K5" s="20">
        <v>22234234.944900002</v>
      </c>
      <c r="L5" s="26">
        <v>7.304383257105326</v>
      </c>
      <c r="M5" s="27">
        <v>13.689561237916367</v>
      </c>
    </row>
    <row r="6" spans="1:13" ht="19.5" customHeight="1">
      <c r="A6" s="24" t="s">
        <v>4</v>
      </c>
      <c r="B6" s="14">
        <v>1065573.1528399999</v>
      </c>
      <c r="C6" s="14">
        <v>976411.27427</v>
      </c>
      <c r="D6" s="28">
        <v>-8.367504223653038</v>
      </c>
      <c r="E6" s="28">
        <v>7.881521182243056</v>
      </c>
      <c r="F6" s="14">
        <v>8878885.19721</v>
      </c>
      <c r="G6" s="14">
        <v>9363830.273810001</v>
      </c>
      <c r="H6" s="28">
        <v>5.461778881344066</v>
      </c>
      <c r="I6" s="28">
        <v>8.617497191548138</v>
      </c>
      <c r="J6" s="14">
        <v>14310009.849340001</v>
      </c>
      <c r="K6" s="14">
        <v>14997177.154280001</v>
      </c>
      <c r="L6" s="28">
        <v>4.802004416312078</v>
      </c>
      <c r="M6" s="29">
        <v>9.233723380101656</v>
      </c>
    </row>
    <row r="7" spans="1:13" ht="19.5" customHeight="1">
      <c r="A7" s="24" t="s">
        <v>5</v>
      </c>
      <c r="B7" s="14">
        <v>541679.69485</v>
      </c>
      <c r="C7" s="14">
        <v>508632.5835</v>
      </c>
      <c r="D7" s="28">
        <v>-6.100858434272906</v>
      </c>
      <c r="E7" s="28">
        <v>4.10564542470219</v>
      </c>
      <c r="F7" s="14">
        <v>4191017.64122</v>
      </c>
      <c r="G7" s="14">
        <v>4265895.7021</v>
      </c>
      <c r="H7" s="28">
        <v>1.7866319660301722</v>
      </c>
      <c r="I7" s="28">
        <v>3.9258875008769665</v>
      </c>
      <c r="J7" s="14">
        <v>6454683.54456</v>
      </c>
      <c r="K7" s="14">
        <v>6444116.33933</v>
      </c>
      <c r="L7" s="28">
        <v>-0.1637137615972894</v>
      </c>
      <c r="M7" s="29">
        <v>3.9676258468137835</v>
      </c>
    </row>
    <row r="8" spans="1:13" ht="19.5" customHeight="1">
      <c r="A8" s="24" t="s">
        <v>6</v>
      </c>
      <c r="B8" s="14">
        <v>100994.30774</v>
      </c>
      <c r="C8" s="14">
        <v>111334.44243</v>
      </c>
      <c r="D8" s="28">
        <v>10.238334141187105</v>
      </c>
      <c r="E8" s="28">
        <v>0.8986835664933345</v>
      </c>
      <c r="F8" s="14">
        <v>1175808.67662</v>
      </c>
      <c r="G8" s="14">
        <v>1390381.99145</v>
      </c>
      <c r="H8" s="28">
        <v>18.248999101351778</v>
      </c>
      <c r="I8" s="28">
        <v>1.279563229591126</v>
      </c>
      <c r="J8" s="14">
        <v>2091590.38333</v>
      </c>
      <c r="K8" s="14">
        <v>2445364.0782</v>
      </c>
      <c r="L8" s="28">
        <v>16.914100279365417</v>
      </c>
      <c r="M8" s="29">
        <v>1.5056043700392032</v>
      </c>
    </row>
    <row r="9" spans="1:13" ht="19.5" customHeight="1">
      <c r="A9" s="24" t="s">
        <v>7</v>
      </c>
      <c r="B9" s="14">
        <v>130550.48045</v>
      </c>
      <c r="C9" s="14">
        <v>111810.90804</v>
      </c>
      <c r="D9" s="28">
        <v>-14.354273033240306</v>
      </c>
      <c r="E9" s="28">
        <v>0.9025295624345765</v>
      </c>
      <c r="F9" s="14">
        <v>899250.94474</v>
      </c>
      <c r="G9" s="14">
        <v>1001390.74509</v>
      </c>
      <c r="H9" s="28">
        <v>11.358320049308558</v>
      </c>
      <c r="I9" s="28">
        <v>0.9215760731579521</v>
      </c>
      <c r="J9" s="14">
        <v>1385383.30236</v>
      </c>
      <c r="K9" s="14">
        <v>1518034.48137</v>
      </c>
      <c r="L9" s="28">
        <v>9.575052534849279</v>
      </c>
      <c r="M9" s="29">
        <v>0.9346499236642248</v>
      </c>
    </row>
    <row r="10" spans="1:13" ht="19.5" customHeight="1">
      <c r="A10" s="24" t="s">
        <v>8</v>
      </c>
      <c r="B10" s="14">
        <v>83044.94449</v>
      </c>
      <c r="C10" s="14">
        <v>91499.91529</v>
      </c>
      <c r="D10" s="28">
        <v>10.181198689365289</v>
      </c>
      <c r="E10" s="28">
        <v>0.7385806980472898</v>
      </c>
      <c r="F10" s="14">
        <v>716255.13508</v>
      </c>
      <c r="G10" s="14">
        <v>773187.26429</v>
      </c>
      <c r="H10" s="28">
        <v>7.948582344703338</v>
      </c>
      <c r="I10" s="28">
        <v>0.7115612824802743</v>
      </c>
      <c r="J10" s="14">
        <v>1274526.7551</v>
      </c>
      <c r="K10" s="14">
        <v>1336758.90415</v>
      </c>
      <c r="L10" s="28">
        <v>4.882765214694717</v>
      </c>
      <c r="M10" s="29">
        <v>0.8230390172650802</v>
      </c>
    </row>
    <row r="11" spans="1:13" ht="19.5" customHeight="1">
      <c r="A11" s="24" t="s">
        <v>9</v>
      </c>
      <c r="B11" s="14">
        <v>96972.66565</v>
      </c>
      <c r="C11" s="14">
        <v>64911.77949</v>
      </c>
      <c r="D11" s="28">
        <v>-33.061776682221165</v>
      </c>
      <c r="E11" s="28">
        <v>0.5239631889851113</v>
      </c>
      <c r="F11" s="14">
        <v>1065616.91291</v>
      </c>
      <c r="G11" s="14">
        <v>985181.78054</v>
      </c>
      <c r="H11" s="28">
        <v>-7.5482221983833515</v>
      </c>
      <c r="I11" s="28">
        <v>0.906659025069393</v>
      </c>
      <c r="J11" s="14">
        <v>1889940.90964</v>
      </c>
      <c r="K11" s="14">
        <v>1782524.34923</v>
      </c>
      <c r="L11" s="28">
        <v>-5.683593590789082</v>
      </c>
      <c r="M11" s="29">
        <v>1.097495654666469</v>
      </c>
    </row>
    <row r="12" spans="1:13" ht="19.5" customHeight="1">
      <c r="A12" s="24" t="s">
        <v>10</v>
      </c>
      <c r="B12" s="14">
        <v>24031.04003</v>
      </c>
      <c r="C12" s="14">
        <v>16842.44846</v>
      </c>
      <c r="D12" s="28">
        <v>-29.91377635352389</v>
      </c>
      <c r="E12" s="28">
        <v>0.13595102575763598</v>
      </c>
      <c r="F12" s="14">
        <v>206830.18226</v>
      </c>
      <c r="G12" s="14">
        <v>277064.76743</v>
      </c>
      <c r="H12" s="28">
        <v>33.95760928243549</v>
      </c>
      <c r="I12" s="28">
        <v>0.2549816459064761</v>
      </c>
      <c r="J12" s="14">
        <v>285295.17956</v>
      </c>
      <c r="K12" s="14">
        <v>393152.0445</v>
      </c>
      <c r="L12" s="28">
        <v>37.80535833319847</v>
      </c>
      <c r="M12" s="29">
        <v>0.24206270205979316</v>
      </c>
    </row>
    <row r="13" spans="1:13" ht="19.5" customHeight="1">
      <c r="A13" s="24" t="s">
        <v>11</v>
      </c>
      <c r="B13" s="14">
        <v>83484.78927</v>
      </c>
      <c r="C13" s="14">
        <v>66727.42545</v>
      </c>
      <c r="D13" s="28">
        <v>-20.07235565487821</v>
      </c>
      <c r="E13" s="28">
        <v>0.5386189518488622</v>
      </c>
      <c r="F13" s="14">
        <v>564897.98843</v>
      </c>
      <c r="G13" s="14">
        <v>596677.49424</v>
      </c>
      <c r="H13" s="28">
        <v>5.625707023373123</v>
      </c>
      <c r="I13" s="28">
        <v>0.5491200161171901</v>
      </c>
      <c r="J13" s="14">
        <v>848448.70601</v>
      </c>
      <c r="K13" s="14">
        <v>977591.34973</v>
      </c>
      <c r="L13" s="28">
        <v>15.22103137234061</v>
      </c>
      <c r="M13" s="29">
        <v>0.6019004782917364</v>
      </c>
    </row>
    <row r="14" spans="1:13" ht="19.5" customHeight="1">
      <c r="A14" s="24" t="s">
        <v>51</v>
      </c>
      <c r="B14" s="14">
        <v>4815.23036</v>
      </c>
      <c r="C14" s="14">
        <v>4651.77161</v>
      </c>
      <c r="D14" s="28">
        <v>-3.394619525533973</v>
      </c>
      <c r="E14" s="28">
        <v>0.037548763974056404</v>
      </c>
      <c r="F14" s="14">
        <v>59207.71595</v>
      </c>
      <c r="G14" s="14">
        <v>74050.52867</v>
      </c>
      <c r="H14" s="28">
        <v>25.069051359006195</v>
      </c>
      <c r="I14" s="28">
        <v>0.06814841834875915</v>
      </c>
      <c r="J14" s="14">
        <v>80141.06878</v>
      </c>
      <c r="K14" s="14">
        <v>99635.60777</v>
      </c>
      <c r="L14" s="28">
        <v>24.325279518689243</v>
      </c>
      <c r="M14" s="29">
        <v>0.06134538730136484</v>
      </c>
    </row>
    <row r="15" spans="1:13" ht="19.5" customHeight="1">
      <c r="A15" s="24" t="s">
        <v>12</v>
      </c>
      <c r="B15" s="14">
        <v>210840.92144</v>
      </c>
      <c r="C15" s="14">
        <v>192945.75977</v>
      </c>
      <c r="D15" s="28">
        <v>-8.487518242559243</v>
      </c>
      <c r="E15" s="28">
        <v>1.5574442171288625</v>
      </c>
      <c r="F15" s="14">
        <v>1442024.01243</v>
      </c>
      <c r="G15" s="14">
        <v>1626148.51694</v>
      </c>
      <c r="H15" s="28">
        <v>12.768477010290983</v>
      </c>
      <c r="I15" s="28">
        <v>1.4965382613741893</v>
      </c>
      <c r="J15" s="14">
        <v>2145164.90511</v>
      </c>
      <c r="K15" s="14">
        <v>2444411.22947</v>
      </c>
      <c r="L15" s="28">
        <v>13.949805147714514</v>
      </c>
      <c r="M15" s="29">
        <v>1.5050177035282066</v>
      </c>
    </row>
    <row r="16" spans="1:13" ht="19.5" customHeight="1">
      <c r="A16" s="24" t="s">
        <v>13</v>
      </c>
      <c r="B16" s="14">
        <v>210840.92144</v>
      </c>
      <c r="C16" s="14">
        <v>192945.75977</v>
      </c>
      <c r="D16" s="28">
        <v>-8.487518242559243</v>
      </c>
      <c r="E16" s="28">
        <v>1.5574442171288625</v>
      </c>
      <c r="F16" s="14">
        <v>1442024.01243</v>
      </c>
      <c r="G16" s="14">
        <v>1626148.51694</v>
      </c>
      <c r="H16" s="28">
        <v>12.768477010290983</v>
      </c>
      <c r="I16" s="28">
        <v>1.4965382613741893</v>
      </c>
      <c r="J16" s="14">
        <v>2145164.90511</v>
      </c>
      <c r="K16" s="14">
        <v>2444411.22947</v>
      </c>
      <c r="L16" s="28">
        <v>13.949805147714514</v>
      </c>
      <c r="M16" s="29">
        <v>1.5050177035282066</v>
      </c>
    </row>
    <row r="17" spans="1:13" ht="19.5" customHeight="1">
      <c r="A17" s="25" t="s">
        <v>14</v>
      </c>
      <c r="B17" s="14">
        <v>388922.4487</v>
      </c>
      <c r="C17" s="14">
        <v>365339.62529</v>
      </c>
      <c r="D17" s="28">
        <v>-6.063631320029795</v>
      </c>
      <c r="E17" s="28">
        <v>2.9489950303868033</v>
      </c>
      <c r="F17" s="14">
        <v>2875024.36795</v>
      </c>
      <c r="G17" s="14">
        <v>3222863.61526</v>
      </c>
      <c r="H17" s="28">
        <v>12.098653882298132</v>
      </c>
      <c r="I17" s="28">
        <v>2.9659890601525505</v>
      </c>
      <c r="J17" s="14">
        <v>4265539.78675</v>
      </c>
      <c r="K17" s="14">
        <v>4792646.56115</v>
      </c>
      <c r="L17" s="28">
        <v>12.357328749748074</v>
      </c>
      <c r="M17" s="29">
        <v>2.950820154286505</v>
      </c>
    </row>
    <row r="18" spans="1:13" ht="19.5" customHeight="1">
      <c r="A18" s="24" t="s">
        <v>15</v>
      </c>
      <c r="B18" s="14">
        <v>388922.4487</v>
      </c>
      <c r="C18" s="14">
        <v>365339.62529</v>
      </c>
      <c r="D18" s="28">
        <v>-6.063631320029795</v>
      </c>
      <c r="E18" s="28">
        <v>2.9489950303868033</v>
      </c>
      <c r="F18" s="14">
        <v>2875024.36795</v>
      </c>
      <c r="G18" s="14">
        <v>3222863.61526</v>
      </c>
      <c r="H18" s="28">
        <v>12.098653882298132</v>
      </c>
      <c r="I18" s="28">
        <v>2.9659890601525505</v>
      </c>
      <c r="J18" s="14">
        <v>4265539.78675</v>
      </c>
      <c r="K18" s="14">
        <v>4792646.56115</v>
      </c>
      <c r="L18" s="28">
        <v>12.357328749748074</v>
      </c>
      <c r="M18" s="29">
        <v>2.950820154286505</v>
      </c>
    </row>
    <row r="19" spans="1:13" s="23" customFormat="1" ht="19.5" customHeight="1">
      <c r="A19" s="22" t="s">
        <v>16</v>
      </c>
      <c r="B19" s="20">
        <v>10282203.7267</v>
      </c>
      <c r="C19" s="20">
        <v>10151832.79118</v>
      </c>
      <c r="D19" s="26">
        <v>-1.2679279557694814</v>
      </c>
      <c r="E19" s="26">
        <v>81.94486001003477</v>
      </c>
      <c r="F19" s="20">
        <v>78998628.8831</v>
      </c>
      <c r="G19" s="20">
        <v>88575525.07124001</v>
      </c>
      <c r="H19" s="26">
        <v>12.122863806043561</v>
      </c>
      <c r="I19" s="26">
        <v>81.51571698989557</v>
      </c>
      <c r="J19" s="20">
        <v>116424718.85084</v>
      </c>
      <c r="K19" s="20">
        <v>130863213.65559</v>
      </c>
      <c r="L19" s="26">
        <v>12.401571545341827</v>
      </c>
      <c r="M19" s="27">
        <v>80.57214388389157</v>
      </c>
    </row>
    <row r="20" spans="1:13" ht="19.5" customHeight="1">
      <c r="A20" s="25" t="s">
        <v>17</v>
      </c>
      <c r="B20" s="14">
        <v>1074469.7433</v>
      </c>
      <c r="C20" s="14">
        <v>919644.92891</v>
      </c>
      <c r="D20" s="28">
        <v>-14.40941593334115</v>
      </c>
      <c r="E20" s="28">
        <v>7.423307348397415</v>
      </c>
      <c r="F20" s="14">
        <v>7685701.09255</v>
      </c>
      <c r="G20" s="14">
        <v>8205242.4757199995</v>
      </c>
      <c r="H20" s="28">
        <v>6.759843726860621</v>
      </c>
      <c r="I20" s="28">
        <v>7.551253271671945</v>
      </c>
      <c r="J20" s="14">
        <v>11498185.02968</v>
      </c>
      <c r="K20" s="14">
        <v>12305242.51737</v>
      </c>
      <c r="L20" s="28">
        <v>7.018998960329487</v>
      </c>
      <c r="M20" s="29">
        <v>7.5763061515902494</v>
      </c>
    </row>
    <row r="21" spans="1:13" ht="19.5" customHeight="1">
      <c r="A21" s="24" t="s">
        <v>18</v>
      </c>
      <c r="B21" s="14">
        <v>695779.79949</v>
      </c>
      <c r="C21" s="14">
        <v>617429.12004</v>
      </c>
      <c r="D21" s="28">
        <v>-11.260844236557364</v>
      </c>
      <c r="E21" s="28">
        <v>4.983843198417753</v>
      </c>
      <c r="F21" s="14">
        <v>5279334.96995</v>
      </c>
      <c r="G21" s="14">
        <v>5618015.20555</v>
      </c>
      <c r="H21" s="28">
        <v>6.415206413833746</v>
      </c>
      <c r="I21" s="28">
        <v>5.17023790908624</v>
      </c>
      <c r="J21" s="14">
        <v>7964428.20542</v>
      </c>
      <c r="K21" s="14">
        <v>8436801.5852</v>
      </c>
      <c r="L21" s="28">
        <v>5.931039461923189</v>
      </c>
      <c r="M21" s="29">
        <v>5.194517024712709</v>
      </c>
    </row>
    <row r="22" spans="1:13" ht="19.5" customHeight="1">
      <c r="A22" s="24" t="s">
        <v>19</v>
      </c>
      <c r="B22" s="14">
        <v>177462.74842</v>
      </c>
      <c r="C22" s="14">
        <v>142952.48785</v>
      </c>
      <c r="D22" s="28">
        <v>-19.446481516405214</v>
      </c>
      <c r="E22" s="28">
        <v>1.1539021421956304</v>
      </c>
      <c r="F22" s="14">
        <v>1034811.31539</v>
      </c>
      <c r="G22" s="14">
        <v>1145314.63211</v>
      </c>
      <c r="H22" s="28">
        <v>10.678595708856678</v>
      </c>
      <c r="I22" s="28">
        <v>1.0540286759844335</v>
      </c>
      <c r="J22" s="14">
        <v>1484229.32841</v>
      </c>
      <c r="K22" s="14">
        <v>1633569.40568</v>
      </c>
      <c r="L22" s="28">
        <v>10.061792636181263</v>
      </c>
      <c r="M22" s="29">
        <v>1.0057844792439106</v>
      </c>
    </row>
    <row r="23" spans="1:13" ht="19.5" customHeight="1">
      <c r="A23" s="24" t="s">
        <v>20</v>
      </c>
      <c r="B23" s="14">
        <v>201227.19539</v>
      </c>
      <c r="C23" s="14">
        <v>159263.32102</v>
      </c>
      <c r="D23" s="28">
        <v>-20.853977658769974</v>
      </c>
      <c r="E23" s="28">
        <v>1.2855620077840313</v>
      </c>
      <c r="F23" s="14">
        <v>1371554.80721</v>
      </c>
      <c r="G23" s="14">
        <v>1441912.63806</v>
      </c>
      <c r="H23" s="28">
        <v>5.1297863184279935</v>
      </c>
      <c r="I23" s="28">
        <v>1.326986686601272</v>
      </c>
      <c r="J23" s="14">
        <v>2049527.49585</v>
      </c>
      <c r="K23" s="14">
        <v>2234871.52649</v>
      </c>
      <c r="L23" s="28">
        <v>9.043256605012383</v>
      </c>
      <c r="M23" s="29">
        <v>1.376004647633631</v>
      </c>
    </row>
    <row r="24" spans="1:13" ht="19.5" customHeight="1">
      <c r="A24" s="25" t="s">
        <v>21</v>
      </c>
      <c r="B24" s="14">
        <v>1461517.38001</v>
      </c>
      <c r="C24" s="14">
        <v>1375914.88512</v>
      </c>
      <c r="D24" s="28">
        <v>-5.857097292227498</v>
      </c>
      <c r="E24" s="28">
        <v>11.10628543299481</v>
      </c>
      <c r="F24" s="14">
        <v>10540215.24644</v>
      </c>
      <c r="G24" s="14">
        <v>11250100.57059</v>
      </c>
      <c r="H24" s="28">
        <v>6.735017336479597</v>
      </c>
      <c r="I24" s="28">
        <v>10.353424532143604</v>
      </c>
      <c r="J24" s="14">
        <v>15308809.78518</v>
      </c>
      <c r="K24" s="14">
        <v>16745117.33321</v>
      </c>
      <c r="L24" s="28">
        <v>9.382228717874897</v>
      </c>
      <c r="M24" s="29">
        <v>10.30992565011344</v>
      </c>
    </row>
    <row r="25" spans="1:13" ht="19.5" customHeight="1">
      <c r="A25" s="24" t="s">
        <v>22</v>
      </c>
      <c r="B25" s="14">
        <v>1461517.38001</v>
      </c>
      <c r="C25" s="14">
        <v>1375914.88512</v>
      </c>
      <c r="D25" s="28">
        <v>-5.857097292227498</v>
      </c>
      <c r="E25" s="28">
        <v>11.10628543299481</v>
      </c>
      <c r="F25" s="14">
        <v>10540215.24644</v>
      </c>
      <c r="G25" s="14">
        <v>11250100.57059</v>
      </c>
      <c r="H25" s="28">
        <v>6.735017336479597</v>
      </c>
      <c r="I25" s="28">
        <v>10.353424532143604</v>
      </c>
      <c r="J25" s="14">
        <v>15308809.78518</v>
      </c>
      <c r="K25" s="14">
        <v>16745117.33321</v>
      </c>
      <c r="L25" s="28">
        <v>9.382228717874897</v>
      </c>
      <c r="M25" s="29">
        <v>10.30992565011344</v>
      </c>
    </row>
    <row r="26" spans="1:13" ht="19.5" customHeight="1">
      <c r="A26" s="24" t="s">
        <v>23</v>
      </c>
      <c r="B26" s="14">
        <v>7746216.603390001</v>
      </c>
      <c r="C26" s="14">
        <v>7856272.977149999</v>
      </c>
      <c r="D26" s="28">
        <v>1.4207758367076089</v>
      </c>
      <c r="E26" s="28">
        <v>63.415267228642534</v>
      </c>
      <c r="F26" s="14">
        <v>60772712.54411</v>
      </c>
      <c r="G26" s="14">
        <v>69120182.02493002</v>
      </c>
      <c r="H26" s="28">
        <v>13.735555204585054</v>
      </c>
      <c r="I26" s="28">
        <v>63.611039186080035</v>
      </c>
      <c r="J26" s="14">
        <v>89617724.03598</v>
      </c>
      <c r="K26" s="14">
        <v>101812853.80500999</v>
      </c>
      <c r="L26" s="28">
        <v>13.607944076033277</v>
      </c>
      <c r="M26" s="29">
        <v>62.68591208218787</v>
      </c>
    </row>
    <row r="27" spans="1:13" ht="19.5" customHeight="1">
      <c r="A27" s="24" t="s">
        <v>24</v>
      </c>
      <c r="B27" s="14">
        <v>1674106.03518</v>
      </c>
      <c r="C27" s="14">
        <v>1391220.48036</v>
      </c>
      <c r="D27" s="28">
        <v>-16.897708321658616</v>
      </c>
      <c r="E27" s="28">
        <v>11.22983109072094</v>
      </c>
      <c r="F27" s="14">
        <v>11340215.95699</v>
      </c>
      <c r="G27" s="14">
        <v>11797288.40563</v>
      </c>
      <c r="H27" s="28">
        <v>4.030544483222695</v>
      </c>
      <c r="I27" s="28">
        <v>10.856999404158865</v>
      </c>
      <c r="J27" s="14">
        <v>16733303.87169</v>
      </c>
      <c r="K27" s="14">
        <v>17488716.65947</v>
      </c>
      <c r="L27" s="28">
        <v>4.514426998830961</v>
      </c>
      <c r="M27" s="29">
        <v>10.767757841710594</v>
      </c>
    </row>
    <row r="28" spans="1:13" ht="19.5" customHeight="1">
      <c r="A28" s="24" t="s">
        <v>25</v>
      </c>
      <c r="B28" s="14">
        <v>1833654.21964</v>
      </c>
      <c r="C28" s="14">
        <v>1611709.49153</v>
      </c>
      <c r="D28" s="28">
        <v>-12.10395753642005</v>
      </c>
      <c r="E28" s="28">
        <v>13.00960244095183</v>
      </c>
      <c r="F28" s="14">
        <v>18616920.06201</v>
      </c>
      <c r="G28" s="14">
        <v>20808307.04077</v>
      </c>
      <c r="H28" s="28">
        <v>11.770942623488947</v>
      </c>
      <c r="I28" s="28">
        <v>19.1498053938718</v>
      </c>
      <c r="J28" s="14">
        <v>27367892.36099</v>
      </c>
      <c r="K28" s="14">
        <v>30719587.93249</v>
      </c>
      <c r="L28" s="28">
        <v>12.246816551637286</v>
      </c>
      <c r="M28" s="29">
        <v>18.913971236138245</v>
      </c>
    </row>
    <row r="29" spans="1:13" ht="19.5" customHeight="1">
      <c r="A29" s="24" t="s">
        <v>26</v>
      </c>
      <c r="B29" s="14">
        <v>166168.74025</v>
      </c>
      <c r="C29" s="14">
        <v>95722.94175</v>
      </c>
      <c r="D29" s="28">
        <v>-42.394134055547795</v>
      </c>
      <c r="E29" s="28">
        <v>0.7726686621816112</v>
      </c>
      <c r="F29" s="14">
        <v>899840.06804</v>
      </c>
      <c r="G29" s="14">
        <v>738586.09941</v>
      </c>
      <c r="H29" s="28">
        <v>-17.92029210048823</v>
      </c>
      <c r="I29" s="28">
        <v>0.6797179627640177</v>
      </c>
      <c r="J29" s="14">
        <v>1422582.22955</v>
      </c>
      <c r="K29" s="14">
        <v>1176705.80553</v>
      </c>
      <c r="L29" s="28">
        <v>-17.283811010192164</v>
      </c>
      <c r="M29" s="29">
        <v>0.7244947363259542</v>
      </c>
    </row>
    <row r="30" spans="1:13" ht="19.5" customHeight="1">
      <c r="A30" s="24" t="s">
        <v>53</v>
      </c>
      <c r="B30" s="14">
        <v>958589.97944</v>
      </c>
      <c r="C30" s="14">
        <v>804616.00895</v>
      </c>
      <c r="D30" s="28">
        <v>-16.062547469977755</v>
      </c>
      <c r="E30" s="28">
        <v>6.4948022265028635</v>
      </c>
      <c r="F30" s="14">
        <v>6511462.76954</v>
      </c>
      <c r="G30" s="14">
        <v>7151903.41603</v>
      </c>
      <c r="H30" s="28">
        <v>9.835587934034121</v>
      </c>
      <c r="I30" s="28">
        <v>6.5818693632499095</v>
      </c>
      <c r="J30" s="14">
        <v>10056251.10133</v>
      </c>
      <c r="K30" s="14">
        <v>11131158.36935</v>
      </c>
      <c r="L30" s="28">
        <v>10.688946180727681</v>
      </c>
      <c r="M30" s="29">
        <v>6.85342556304662</v>
      </c>
    </row>
    <row r="31" spans="1:13" ht="19.5" customHeight="1">
      <c r="A31" s="24" t="s">
        <v>27</v>
      </c>
      <c r="B31" s="14">
        <v>564435.73301</v>
      </c>
      <c r="C31" s="14">
        <v>552137.65548</v>
      </c>
      <c r="D31" s="28">
        <v>-2.1788268904268904</v>
      </c>
      <c r="E31" s="28">
        <v>4.456815219010159</v>
      </c>
      <c r="F31" s="14">
        <v>3874686.25116</v>
      </c>
      <c r="G31" s="14">
        <v>4637262.12016</v>
      </c>
      <c r="H31" s="28">
        <v>19.680970782387895</v>
      </c>
      <c r="I31" s="28">
        <v>4.267654595227045</v>
      </c>
      <c r="J31" s="14">
        <v>5665188.3199</v>
      </c>
      <c r="K31" s="14">
        <v>6843683.4442</v>
      </c>
      <c r="L31" s="28">
        <v>20.802399810087916</v>
      </c>
      <c r="M31" s="29">
        <v>4.213638285034847</v>
      </c>
    </row>
    <row r="32" spans="1:13" ht="19.5" customHeight="1">
      <c r="A32" s="24" t="s">
        <v>28</v>
      </c>
      <c r="B32" s="14">
        <v>607611.84928</v>
      </c>
      <c r="C32" s="14">
        <v>601680.8467</v>
      </c>
      <c r="D32" s="28">
        <v>-0.9761170041413797</v>
      </c>
      <c r="E32" s="28">
        <v>4.856724275087253</v>
      </c>
      <c r="F32" s="14">
        <v>4393435.72411</v>
      </c>
      <c r="G32" s="14">
        <v>5346325.46526</v>
      </c>
      <c r="H32" s="28">
        <v>21.688942344616454</v>
      </c>
      <c r="I32" s="28">
        <v>4.920202880101367</v>
      </c>
      <c r="J32" s="14">
        <v>6392922.77087</v>
      </c>
      <c r="K32" s="14">
        <v>7762335.45071</v>
      </c>
      <c r="L32" s="28">
        <v>21.420760564789973</v>
      </c>
      <c r="M32" s="29">
        <v>4.779249961380742</v>
      </c>
    </row>
    <row r="33" spans="1:13" ht="19.5" customHeight="1">
      <c r="A33" s="24" t="s">
        <v>29</v>
      </c>
      <c r="B33" s="14">
        <v>846263.61014</v>
      </c>
      <c r="C33" s="14">
        <v>1209852.20189</v>
      </c>
      <c r="D33" s="28">
        <v>42.96398750855544</v>
      </c>
      <c r="E33" s="28">
        <v>9.76583946524839</v>
      </c>
      <c r="F33" s="14">
        <v>7442186.47028</v>
      </c>
      <c r="G33" s="14">
        <v>9560025.72831</v>
      </c>
      <c r="H33" s="28">
        <v>28.45721840600858</v>
      </c>
      <c r="I33" s="28">
        <v>8.798055118027975</v>
      </c>
      <c r="J33" s="14">
        <v>10580141.06282</v>
      </c>
      <c r="K33" s="14">
        <v>13549224.51115</v>
      </c>
      <c r="L33" s="28">
        <v>28.06279642871443</v>
      </c>
      <c r="M33" s="29">
        <v>8.342222663892949</v>
      </c>
    </row>
    <row r="34" spans="1:13" ht="19.5" customHeight="1">
      <c r="A34" s="24" t="s">
        <v>30</v>
      </c>
      <c r="B34" s="14">
        <v>244923.63052</v>
      </c>
      <c r="C34" s="14">
        <v>220962.28995</v>
      </c>
      <c r="D34" s="28">
        <v>-9.78318854702889</v>
      </c>
      <c r="E34" s="28">
        <v>1.783591622310874</v>
      </c>
      <c r="F34" s="14">
        <v>1796141.42089</v>
      </c>
      <c r="G34" s="14">
        <v>1979151.78946</v>
      </c>
      <c r="H34" s="28">
        <v>10.189084581063629</v>
      </c>
      <c r="I34" s="28">
        <v>1.821405823108695</v>
      </c>
      <c r="J34" s="14">
        <v>2633208.4986</v>
      </c>
      <c r="K34" s="14">
        <v>2888674.96665</v>
      </c>
      <c r="L34" s="28">
        <v>9.701718196102734</v>
      </c>
      <c r="M34" s="29">
        <v>1.7785497432400659</v>
      </c>
    </row>
    <row r="35" spans="1:13" ht="19.5" customHeight="1">
      <c r="A35" s="24" t="s">
        <v>31</v>
      </c>
      <c r="B35" s="14">
        <v>323546.42946</v>
      </c>
      <c r="C35" s="14">
        <v>896917.52282</v>
      </c>
      <c r="D35" s="28">
        <v>177.21447098549598</v>
      </c>
      <c r="E35" s="28">
        <v>7.2398533703084205</v>
      </c>
      <c r="F35" s="14">
        <v>2277533.62417</v>
      </c>
      <c r="G35" s="14">
        <v>2823562.83967</v>
      </c>
      <c r="H35" s="28">
        <v>23.974584160046767</v>
      </c>
      <c r="I35" s="28">
        <v>2.5985140833950173</v>
      </c>
      <c r="J35" s="14">
        <v>3297840.91727</v>
      </c>
      <c r="K35" s="14">
        <v>3827658.08495</v>
      </c>
      <c r="L35" s="28">
        <v>16.065576871991453</v>
      </c>
      <c r="M35" s="29">
        <v>2.35667923279491</v>
      </c>
    </row>
    <row r="36" spans="1:13" ht="19.5" customHeight="1">
      <c r="A36" s="24" t="s">
        <v>49</v>
      </c>
      <c r="B36" s="14">
        <v>159009.36577</v>
      </c>
      <c r="C36" s="14">
        <v>119787.20957</v>
      </c>
      <c r="D36" s="28">
        <v>-24.666569802393344</v>
      </c>
      <c r="E36" s="28">
        <v>0.9669136914601792</v>
      </c>
      <c r="F36" s="14">
        <v>1066202.20401</v>
      </c>
      <c r="G36" s="14">
        <v>1224441.8291</v>
      </c>
      <c r="H36" s="28">
        <v>14.841427310397478</v>
      </c>
      <c r="I36" s="28">
        <v>1.1268491327737424</v>
      </c>
      <c r="J36" s="14">
        <v>1678804.28356</v>
      </c>
      <c r="K36" s="14">
        <v>1896751.21942</v>
      </c>
      <c r="L36" s="28">
        <v>12.982271846354312</v>
      </c>
      <c r="M36" s="29">
        <v>1.1678248446906216</v>
      </c>
    </row>
    <row r="37" spans="1:13" ht="19.5" customHeight="1">
      <c r="A37" s="24" t="s">
        <v>50</v>
      </c>
      <c r="B37" s="14">
        <v>360308.32639</v>
      </c>
      <c r="C37" s="14">
        <v>343740.15525</v>
      </c>
      <c r="D37" s="28">
        <v>-4.598331464054621</v>
      </c>
      <c r="E37" s="28">
        <v>2.7746456705099836</v>
      </c>
      <c r="F37" s="14">
        <v>2482755.80496</v>
      </c>
      <c r="G37" s="14">
        <v>2975833.62735</v>
      </c>
      <c r="H37" s="28">
        <v>19.860101480980905</v>
      </c>
      <c r="I37" s="28">
        <v>2.7386483069784306</v>
      </c>
      <c r="J37" s="14">
        <v>3688240.23574</v>
      </c>
      <c r="K37" s="14">
        <v>4410010.36471</v>
      </c>
      <c r="L37" s="28">
        <v>19.569498808018565</v>
      </c>
      <c r="M37" s="29">
        <v>2.715232032815733</v>
      </c>
    </row>
    <row r="38" spans="1:13" ht="19.5" customHeight="1">
      <c r="A38" s="24" t="s">
        <v>32</v>
      </c>
      <c r="B38" s="14">
        <v>7598.68431</v>
      </c>
      <c r="C38" s="14">
        <v>7926.1729</v>
      </c>
      <c r="D38" s="28">
        <v>4.309806495961667</v>
      </c>
      <c r="E38" s="28">
        <v>0.063979494350038</v>
      </c>
      <c r="F38" s="14">
        <v>71332.18795</v>
      </c>
      <c r="G38" s="14">
        <v>77493.66378</v>
      </c>
      <c r="H38" s="28">
        <v>8.63772163321116</v>
      </c>
      <c r="I38" s="28">
        <v>0.0713171224231521</v>
      </c>
      <c r="J38" s="14">
        <v>101348.38366</v>
      </c>
      <c r="K38" s="14">
        <v>118346.99638</v>
      </c>
      <c r="L38" s="28">
        <v>16.77245566838672</v>
      </c>
      <c r="M38" s="29">
        <v>0.07286594111658844</v>
      </c>
    </row>
    <row r="39" spans="1:13" s="23" customFormat="1" ht="19.5" customHeight="1">
      <c r="A39" s="22" t="s">
        <v>33</v>
      </c>
      <c r="B39" s="20">
        <v>445269.32912</v>
      </c>
      <c r="C39" s="20">
        <v>325343.41977</v>
      </c>
      <c r="D39" s="26">
        <v>-26.933341577110966</v>
      </c>
      <c r="E39" s="26">
        <v>2.6261485523482277</v>
      </c>
      <c r="F39" s="20">
        <v>3111408.32503</v>
      </c>
      <c r="G39" s="20">
        <v>3010189.37051</v>
      </c>
      <c r="H39" s="26">
        <v>-3.2531556114231392</v>
      </c>
      <c r="I39" s="26">
        <v>2.7702657660243197</v>
      </c>
      <c r="J39" s="20">
        <v>4523082.39693</v>
      </c>
      <c r="K39" s="20">
        <v>4587880.94279</v>
      </c>
      <c r="L39" s="26">
        <v>1.432619178106978</v>
      </c>
      <c r="M39" s="27">
        <v>2.8247464900068167</v>
      </c>
    </row>
    <row r="40" spans="1:13" ht="19.5" customHeight="1">
      <c r="A40" s="24" t="s">
        <v>34</v>
      </c>
      <c r="B40" s="14">
        <v>445269.32912</v>
      </c>
      <c r="C40" s="14">
        <v>325343.41977</v>
      </c>
      <c r="D40" s="28">
        <v>-26.933341577110966</v>
      </c>
      <c r="E40" s="28">
        <v>2.6261485523482277</v>
      </c>
      <c r="F40" s="14">
        <v>3111408.32503</v>
      </c>
      <c r="G40" s="14">
        <v>3010189.37051</v>
      </c>
      <c r="H40" s="28">
        <v>-3.2531556114231392</v>
      </c>
      <c r="I40" s="28">
        <v>2.7702657660243197</v>
      </c>
      <c r="J40" s="14">
        <v>4523082.39693</v>
      </c>
      <c r="K40" s="14">
        <v>4587880.94279</v>
      </c>
      <c r="L40" s="28">
        <v>1.432619178106978</v>
      </c>
      <c r="M40" s="29">
        <v>2.8247464900068167</v>
      </c>
    </row>
    <row r="41" spans="1:13" ht="19.5" customHeight="1">
      <c r="A41" s="32" t="s">
        <v>35</v>
      </c>
      <c r="B41" s="33">
        <v>12392809.578800002</v>
      </c>
      <c r="C41" s="33">
        <v>12011872.87028</v>
      </c>
      <c r="D41" s="34">
        <v>-3.0738526731796103</v>
      </c>
      <c r="E41" s="35">
        <v>96.95896899214172</v>
      </c>
      <c r="F41" s="33">
        <v>95305970.78572</v>
      </c>
      <c r="G41" s="33">
        <v>105798556.84776</v>
      </c>
      <c r="H41" s="34">
        <v>11.009369062124005</v>
      </c>
      <c r="I41" s="35">
        <v>97.36600726899476</v>
      </c>
      <c r="J41" s="33">
        <v>141668515.78897002</v>
      </c>
      <c r="K41" s="33">
        <v>157685329.54328</v>
      </c>
      <c r="L41" s="34">
        <v>11.305838608607074</v>
      </c>
      <c r="M41" s="36">
        <v>97.08645161181475</v>
      </c>
    </row>
    <row r="42" spans="1:13" ht="21" customHeight="1">
      <c r="A42" s="24" t="s">
        <v>55</v>
      </c>
      <c r="B42" s="33">
        <v>856275.2651999984</v>
      </c>
      <c r="C42" s="33">
        <v>376741.60772000067</v>
      </c>
      <c r="D42" s="34">
        <v>-56.00227835239339</v>
      </c>
      <c r="E42" s="34">
        <v>3.0410310078582836</v>
      </c>
      <c r="F42" s="33">
        <v>7930822.250276595</v>
      </c>
      <c r="G42" s="33">
        <v>2862114.1762335002</v>
      </c>
      <c r="H42" s="34">
        <v>-63.9115077111496</v>
      </c>
      <c r="I42" s="34">
        <v>2.6339927310052347</v>
      </c>
      <c r="J42" s="33">
        <v>10833535.00102657</v>
      </c>
      <c r="K42" s="33">
        <v>4732110.712710142</v>
      </c>
      <c r="L42" s="34">
        <v>-56.31979116454847</v>
      </c>
      <c r="M42" s="37">
        <v>2.9135483881852497</v>
      </c>
    </row>
    <row r="43" spans="1:13" ht="19.5" customHeight="1" thickBot="1">
      <c r="A43" s="38" t="s">
        <v>56</v>
      </c>
      <c r="B43" s="39">
        <v>13249084.844</v>
      </c>
      <c r="C43" s="39">
        <v>12388614.478</v>
      </c>
      <c r="D43" s="40">
        <v>-6.4945645388456725</v>
      </c>
      <c r="E43" s="41">
        <v>100</v>
      </c>
      <c r="F43" s="39">
        <v>103236793.0359966</v>
      </c>
      <c r="G43" s="39">
        <v>108660671.0239935</v>
      </c>
      <c r="H43" s="40">
        <v>5.25382262320538</v>
      </c>
      <c r="I43" s="41">
        <v>100</v>
      </c>
      <c r="J43" s="39">
        <v>152502050.7899966</v>
      </c>
      <c r="K43" s="39">
        <v>162417440.25599015</v>
      </c>
      <c r="L43" s="40">
        <v>6.5018072967737135</v>
      </c>
      <c r="M43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0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 thickBot="1">
      <c r="A2" s="70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7.5" customHeight="1">
      <c r="A3" s="71" t="s">
        <v>37</v>
      </c>
      <c r="B3" s="65" t="s">
        <v>76</v>
      </c>
      <c r="C3" s="65"/>
      <c r="D3" s="65"/>
      <c r="E3" s="65"/>
      <c r="F3" s="65" t="s">
        <v>83</v>
      </c>
      <c r="G3" s="65"/>
      <c r="H3" s="65"/>
      <c r="I3" s="65"/>
      <c r="J3" s="65" t="s">
        <v>84</v>
      </c>
      <c r="K3" s="65"/>
      <c r="L3" s="65"/>
      <c r="M3" s="66"/>
    </row>
    <row r="4" spans="1:13" ht="46.5" customHeight="1">
      <c r="A4" s="72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910642.50241</v>
      </c>
      <c r="C5" s="3">
        <v>932772.15393</v>
      </c>
      <c r="D5" s="2">
        <v>2.4301140635797607</v>
      </c>
      <c r="E5" s="4">
        <v>7.76541813257017</v>
      </c>
      <c r="F5" s="3">
        <v>7779886.77469</v>
      </c>
      <c r="G5" s="3">
        <v>7584121.58944</v>
      </c>
      <c r="H5" s="2">
        <v>-2.5162986418629547</v>
      </c>
      <c r="I5" s="4">
        <v>7.168454670278021</v>
      </c>
      <c r="J5" s="5">
        <v>11366101.04167</v>
      </c>
      <c r="K5" s="5">
        <v>11520065.77263</v>
      </c>
      <c r="L5" s="6">
        <v>1.354595831899965</v>
      </c>
      <c r="M5" s="8">
        <v>7.305730853971472</v>
      </c>
    </row>
    <row r="6" spans="1:13" ht="30" customHeight="1">
      <c r="A6" s="7" t="s">
        <v>54</v>
      </c>
      <c r="B6" s="3">
        <v>146123.99817</v>
      </c>
      <c r="C6" s="3">
        <v>115748.38752</v>
      </c>
      <c r="D6" s="2">
        <v>-20.78755784841115</v>
      </c>
      <c r="E6" s="4">
        <v>0.9636164882029915</v>
      </c>
      <c r="F6" s="3">
        <v>1114208.10703</v>
      </c>
      <c r="G6" s="3">
        <v>1184131.25115</v>
      </c>
      <c r="H6" s="2">
        <v>6.275591038947373</v>
      </c>
      <c r="I6" s="4">
        <v>1.1192319502561066</v>
      </c>
      <c r="J6" s="5">
        <v>1631423.64793</v>
      </c>
      <c r="K6" s="5">
        <v>1775028.26647</v>
      </c>
      <c r="L6" s="6">
        <v>8.802411238932931</v>
      </c>
      <c r="M6" s="8">
        <v>1.1256774942927121</v>
      </c>
    </row>
    <row r="7" spans="1:13" ht="30" customHeight="1">
      <c r="A7" s="7" t="s">
        <v>39</v>
      </c>
      <c r="B7" s="3">
        <v>166575.24674</v>
      </c>
      <c r="C7" s="3">
        <v>115866.9295</v>
      </c>
      <c r="D7" s="2">
        <v>-30.441688205420096</v>
      </c>
      <c r="E7" s="4">
        <v>0.9646033616179881</v>
      </c>
      <c r="F7" s="3">
        <v>1212636.29216</v>
      </c>
      <c r="G7" s="3">
        <v>1139507.72849</v>
      </c>
      <c r="H7" s="2">
        <v>-6.030543877236291</v>
      </c>
      <c r="I7" s="4">
        <v>1.0770541323448362</v>
      </c>
      <c r="J7" s="5">
        <v>1849728.2922</v>
      </c>
      <c r="K7" s="5">
        <v>1737001.93709</v>
      </c>
      <c r="L7" s="6">
        <v>-6.094211543681773</v>
      </c>
      <c r="M7" s="8">
        <v>1.1015621694935442</v>
      </c>
    </row>
    <row r="8" spans="1:13" ht="30" customHeight="1">
      <c r="A8" s="7" t="s">
        <v>40</v>
      </c>
      <c r="B8" s="3">
        <v>224277.66076</v>
      </c>
      <c r="C8" s="3">
        <v>202820.30625</v>
      </c>
      <c r="D8" s="2">
        <v>-9.567316886259825</v>
      </c>
      <c r="E8" s="4">
        <v>1.688498608337937</v>
      </c>
      <c r="F8" s="3">
        <v>1595521.88939</v>
      </c>
      <c r="G8" s="3">
        <v>1681539.87322</v>
      </c>
      <c r="H8" s="2">
        <v>5.391213019514664</v>
      </c>
      <c r="I8" s="4">
        <v>1.5893788377847817</v>
      </c>
      <c r="J8" s="5">
        <v>2339739.53033</v>
      </c>
      <c r="K8" s="5">
        <v>2533670.7852</v>
      </c>
      <c r="L8" s="6">
        <v>8.28858308183764</v>
      </c>
      <c r="M8" s="8">
        <v>1.6067891620219377</v>
      </c>
    </row>
    <row r="9" spans="1:13" ht="30" customHeight="1">
      <c r="A9" s="7" t="s">
        <v>52</v>
      </c>
      <c r="B9" s="3">
        <v>89216.72151</v>
      </c>
      <c r="C9" s="3">
        <v>57513.8386</v>
      </c>
      <c r="D9" s="2">
        <v>-35.534687190278035</v>
      </c>
      <c r="E9" s="4">
        <v>0.4788082526439471</v>
      </c>
      <c r="F9" s="3">
        <v>581986.64656</v>
      </c>
      <c r="G9" s="3">
        <v>536936.35627</v>
      </c>
      <c r="H9" s="2">
        <v>-7.740777311005806</v>
      </c>
      <c r="I9" s="4">
        <v>0.50750820452365</v>
      </c>
      <c r="J9" s="5">
        <v>937780.98219</v>
      </c>
      <c r="K9" s="5">
        <v>908631.9567</v>
      </c>
      <c r="L9" s="6">
        <v>-3.1082977841935233</v>
      </c>
      <c r="M9" s="8">
        <v>0.5762311302717651</v>
      </c>
    </row>
    <row r="10" spans="1:13" ht="30" customHeight="1">
      <c r="A10" s="7" t="s">
        <v>41</v>
      </c>
      <c r="B10" s="3">
        <v>1046643.9813</v>
      </c>
      <c r="C10" s="3">
        <v>996900.65209</v>
      </c>
      <c r="D10" s="2">
        <v>-4.752650385302512</v>
      </c>
      <c r="E10" s="4">
        <v>8.299294063930281</v>
      </c>
      <c r="F10" s="3">
        <v>7506613.96656</v>
      </c>
      <c r="G10" s="3">
        <v>8714919.05399</v>
      </c>
      <c r="H10" s="2">
        <v>16.096539569141083</v>
      </c>
      <c r="I10" s="4">
        <v>8.237275926674906</v>
      </c>
      <c r="J10" s="5">
        <v>11194155.32287</v>
      </c>
      <c r="K10" s="5">
        <v>13031202.60958</v>
      </c>
      <c r="L10" s="6">
        <v>16.41077181551035</v>
      </c>
      <c r="M10" s="8">
        <v>8.264055158031248</v>
      </c>
    </row>
    <row r="11" spans="1:13" ht="30" customHeight="1">
      <c r="A11" s="7" t="s">
        <v>42</v>
      </c>
      <c r="B11" s="3">
        <v>727192.33095</v>
      </c>
      <c r="C11" s="3">
        <v>663525.59418</v>
      </c>
      <c r="D11" s="2">
        <v>-8.755144142791783</v>
      </c>
      <c r="E11" s="4">
        <v>5.523914558084505</v>
      </c>
      <c r="F11" s="3">
        <v>5248276.73923</v>
      </c>
      <c r="G11" s="3">
        <v>5449078.93885</v>
      </c>
      <c r="H11" s="2">
        <v>3.826059668672498</v>
      </c>
      <c r="I11" s="4">
        <v>5.1504284190672</v>
      </c>
      <c r="J11" s="5">
        <v>7926603.8736</v>
      </c>
      <c r="K11" s="5">
        <v>8259488.35338</v>
      </c>
      <c r="L11" s="6">
        <v>4.19958515763215</v>
      </c>
      <c r="M11" s="8">
        <v>5.2379561099962775</v>
      </c>
    </row>
    <row r="12" spans="1:13" ht="30" customHeight="1">
      <c r="A12" s="7" t="s">
        <v>43</v>
      </c>
      <c r="B12" s="3">
        <v>584064.88489</v>
      </c>
      <c r="C12" s="3">
        <v>501506.1129</v>
      </c>
      <c r="D12" s="2">
        <v>-14.135205544080726</v>
      </c>
      <c r="E12" s="4">
        <v>4.175086752215267</v>
      </c>
      <c r="F12" s="3">
        <v>4256470.32495</v>
      </c>
      <c r="G12" s="3">
        <v>4534953.81986</v>
      </c>
      <c r="H12" s="2">
        <v>6.542592186714498</v>
      </c>
      <c r="I12" s="4">
        <v>4.286404233647176</v>
      </c>
      <c r="J12" s="5">
        <v>6722291.29291</v>
      </c>
      <c r="K12" s="5">
        <v>7031246.81033</v>
      </c>
      <c r="L12" s="6">
        <v>4.595985266896346</v>
      </c>
      <c r="M12" s="8">
        <v>4.4590367605504655</v>
      </c>
    </row>
    <row r="13" spans="1:13" ht="30" customHeight="1">
      <c r="A13" s="7" t="s">
        <v>44</v>
      </c>
      <c r="B13" s="3">
        <v>3642425.12667</v>
      </c>
      <c r="C13" s="3">
        <v>4075295.11642</v>
      </c>
      <c r="D13" s="2">
        <v>11.884114970010124</v>
      </c>
      <c r="E13" s="4">
        <v>33.927224841874335</v>
      </c>
      <c r="F13" s="3">
        <v>26186928.24206</v>
      </c>
      <c r="G13" s="3">
        <v>30486346.73052</v>
      </c>
      <c r="H13" s="2">
        <v>16.418185625737163</v>
      </c>
      <c r="I13" s="4">
        <v>28.81546557803114</v>
      </c>
      <c r="J13" s="5">
        <v>38618020.14774</v>
      </c>
      <c r="K13" s="5">
        <v>45151835.3706</v>
      </c>
      <c r="L13" s="6">
        <v>16.91908388328492</v>
      </c>
      <c r="M13" s="8">
        <v>28.634138319257623</v>
      </c>
    </row>
    <row r="14" spans="1:13" ht="30" customHeight="1">
      <c r="A14" s="7" t="s">
        <v>45</v>
      </c>
      <c r="B14" s="3">
        <v>1833388.5268</v>
      </c>
      <c r="C14" s="3">
        <v>1532776.01119</v>
      </c>
      <c r="D14" s="2">
        <v>-16.396552679136146</v>
      </c>
      <c r="E14" s="4">
        <v>12.760508105130075</v>
      </c>
      <c r="F14" s="3">
        <v>12362885.01723</v>
      </c>
      <c r="G14" s="3">
        <v>13189797.05424</v>
      </c>
      <c r="H14" s="2">
        <v>6.688665597532793</v>
      </c>
      <c r="I14" s="4">
        <v>12.466896947582756</v>
      </c>
      <c r="J14" s="5">
        <v>18323522.73292</v>
      </c>
      <c r="K14" s="5">
        <v>19517511.32823</v>
      </c>
      <c r="L14" s="6">
        <v>6.516152012434189</v>
      </c>
      <c r="M14" s="8">
        <v>12.377506128668118</v>
      </c>
    </row>
    <row r="15" spans="1:13" ht="30" customHeight="1">
      <c r="A15" s="7" t="s">
        <v>46</v>
      </c>
      <c r="B15" s="3">
        <v>79052.05014</v>
      </c>
      <c r="C15" s="3">
        <v>61404.33755</v>
      </c>
      <c r="D15" s="2">
        <v>-22.324168138266085</v>
      </c>
      <c r="E15" s="4">
        <v>0.5111970315797111</v>
      </c>
      <c r="F15" s="3">
        <v>768557.27394</v>
      </c>
      <c r="G15" s="3">
        <v>654816.52443</v>
      </c>
      <c r="H15" s="2">
        <v>-14.79925483326823</v>
      </c>
      <c r="I15" s="4">
        <v>0.6189276526448799</v>
      </c>
      <c r="J15" s="5">
        <v>1276798.62239</v>
      </c>
      <c r="K15" s="5">
        <v>1189645.71952</v>
      </c>
      <c r="L15" s="6">
        <v>-6.825892614675684</v>
      </c>
      <c r="M15" s="8">
        <v>0.7544428660330618</v>
      </c>
    </row>
    <row r="16" spans="1:13" ht="30" customHeight="1">
      <c r="A16" s="7" t="s">
        <v>47</v>
      </c>
      <c r="B16" s="3">
        <v>1064918.79767</v>
      </c>
      <c r="C16" s="3">
        <v>1067276.01585</v>
      </c>
      <c r="D16" s="2">
        <v>0.22135191764457376</v>
      </c>
      <c r="E16" s="4">
        <v>8.885175753821658</v>
      </c>
      <c r="F16" s="3">
        <v>7615486.69957</v>
      </c>
      <c r="G16" s="3">
        <v>8994537.31453</v>
      </c>
      <c r="H16" s="2">
        <v>18.10850270459886</v>
      </c>
      <c r="I16" s="4">
        <v>8.501569002942816</v>
      </c>
      <c r="J16" s="5">
        <v>11475748.56883</v>
      </c>
      <c r="K16" s="5">
        <v>13153140.61477</v>
      </c>
      <c r="L16" s="6">
        <v>14.616842081187368</v>
      </c>
      <c r="M16" s="8">
        <v>8.341385119888308</v>
      </c>
    </row>
    <row r="17" spans="1:13" ht="30" customHeight="1">
      <c r="A17" s="7" t="s">
        <v>48</v>
      </c>
      <c r="B17" s="3">
        <v>1878287.75079</v>
      </c>
      <c r="C17" s="3">
        <v>1688467.4143</v>
      </c>
      <c r="D17" s="2">
        <v>-10.106030687266223</v>
      </c>
      <c r="E17" s="4">
        <v>14.056654049991135</v>
      </c>
      <c r="F17" s="3">
        <v>19076512.81235</v>
      </c>
      <c r="G17" s="3">
        <v>21647870.61277</v>
      </c>
      <c r="H17" s="2">
        <v>13.4791815763902</v>
      </c>
      <c r="I17" s="4">
        <v>20.461404444221706</v>
      </c>
      <c r="J17" s="5">
        <v>28006601.73339</v>
      </c>
      <c r="K17" s="5">
        <v>31876860.01878</v>
      </c>
      <c r="L17" s="6">
        <v>13.819092806164363</v>
      </c>
      <c r="M17" s="8">
        <v>20.215488727523468</v>
      </c>
    </row>
    <row r="18" spans="1:13" ht="39" customHeight="1" thickBot="1">
      <c r="A18" s="18" t="s">
        <v>35</v>
      </c>
      <c r="B18" s="9">
        <v>12392809.5788</v>
      </c>
      <c r="C18" s="9">
        <v>12011872.87028</v>
      </c>
      <c r="D18" s="10">
        <v>-3.0738526731795957</v>
      </c>
      <c r="E18" s="9">
        <v>100</v>
      </c>
      <c r="F18" s="9">
        <v>95305970.78572</v>
      </c>
      <c r="G18" s="9">
        <v>105798556.84776002</v>
      </c>
      <c r="H18" s="10">
        <v>11.009369062124021</v>
      </c>
      <c r="I18" s="9">
        <v>100</v>
      </c>
      <c r="J18" s="11">
        <v>141668515.78897</v>
      </c>
      <c r="K18" s="11">
        <v>157685329.54328</v>
      </c>
      <c r="L18" s="12">
        <v>11.305838608607099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73" t="s">
        <v>64</v>
      </c>
      <c r="B1" s="74"/>
      <c r="C1" s="74"/>
      <c r="D1" s="74"/>
      <c r="E1" s="74"/>
      <c r="F1" s="74"/>
      <c r="G1" s="74"/>
      <c r="H1" s="75"/>
    </row>
    <row r="2" spans="1:8" ht="15" customHeight="1">
      <c r="A2" s="76" t="s">
        <v>65</v>
      </c>
      <c r="B2" s="77"/>
      <c r="C2" s="77"/>
      <c r="D2" s="77"/>
      <c r="E2" s="77"/>
      <c r="F2" s="77"/>
      <c r="G2" s="77"/>
      <c r="H2" s="78"/>
    </row>
    <row r="3" spans="1:8" ht="15" customHeight="1">
      <c r="A3" s="76"/>
      <c r="B3" s="77"/>
      <c r="C3" s="77"/>
      <c r="D3" s="77"/>
      <c r="E3" s="77"/>
      <c r="F3" s="77"/>
      <c r="G3" s="77"/>
      <c r="H3" s="78"/>
    </row>
    <row r="4" spans="1:8" ht="15" customHeight="1">
      <c r="A4" s="43"/>
      <c r="B4" s="44"/>
      <c r="C4" s="44"/>
      <c r="D4" s="44"/>
      <c r="E4" s="44"/>
      <c r="F4" s="44"/>
      <c r="G4" s="44"/>
      <c r="H4" s="45" t="s">
        <v>66</v>
      </c>
    </row>
    <row r="5" spans="1:8" ht="15" customHeight="1">
      <c r="A5" s="46"/>
      <c r="B5" s="47">
        <v>2016</v>
      </c>
      <c r="C5" s="48"/>
      <c r="D5" s="79">
        <v>2017</v>
      </c>
      <c r="E5" s="80"/>
      <c r="F5" s="79">
        <v>2018</v>
      </c>
      <c r="G5" s="80"/>
      <c r="H5" s="49" t="s">
        <v>67</v>
      </c>
    </row>
    <row r="6" spans="1:8" ht="15" customHeight="1">
      <c r="A6" s="46"/>
      <c r="B6" s="50" t="s">
        <v>66</v>
      </c>
      <c r="C6" s="50" t="s">
        <v>68</v>
      </c>
      <c r="D6" s="50" t="s">
        <v>66</v>
      </c>
      <c r="E6" s="50" t="s">
        <v>68</v>
      </c>
      <c r="F6" s="50" t="s">
        <v>66</v>
      </c>
      <c r="G6" s="51" t="s">
        <v>68</v>
      </c>
      <c r="H6" s="52" t="s">
        <v>69</v>
      </c>
    </row>
    <row r="7" spans="1:8" ht="15" customHeight="1">
      <c r="A7" s="53" t="s">
        <v>70</v>
      </c>
      <c r="B7" s="54">
        <v>160247736.09</v>
      </c>
      <c r="C7" s="55">
        <f>B7</f>
        <v>160247736.09</v>
      </c>
      <c r="D7" s="54">
        <v>191920046.88</v>
      </c>
      <c r="E7" s="55">
        <f>D7</f>
        <v>191920046.88</v>
      </c>
      <c r="F7" s="54">
        <v>209147431.13000003</v>
      </c>
      <c r="G7" s="55">
        <v>209147431.13000003</v>
      </c>
      <c r="H7" s="56">
        <f aca="true" t="shared" si="0" ref="H7:H12">((F7-D7)/D7)*100</f>
        <v>8.976333910949714</v>
      </c>
    </row>
    <row r="8" spans="1:8" ht="15" customHeight="1">
      <c r="A8" s="53" t="s">
        <v>71</v>
      </c>
      <c r="B8" s="57">
        <v>171581019.69000006</v>
      </c>
      <c r="C8" s="58">
        <f>C7+B8</f>
        <v>331828755.7800001</v>
      </c>
      <c r="D8" s="57">
        <v>175964864.60999998</v>
      </c>
      <c r="E8" s="58">
        <f>E7+D8</f>
        <v>367884911.49</v>
      </c>
      <c r="F8" s="54">
        <v>198657149.68</v>
      </c>
      <c r="G8" s="55">
        <v>407804580.81000006</v>
      </c>
      <c r="H8" s="56">
        <f t="shared" si="0"/>
        <v>12.895918239299705</v>
      </c>
    </row>
    <row r="9" spans="1:8" ht="15" customHeight="1">
      <c r="A9" s="59" t="s">
        <v>72</v>
      </c>
      <c r="B9" s="57">
        <v>184061817.59</v>
      </c>
      <c r="C9" s="58">
        <f aca="true" t="shared" si="1" ref="C9:C18">C8+B9</f>
        <v>515890573.3700001</v>
      </c>
      <c r="D9" s="57">
        <v>208043567.48000002</v>
      </c>
      <c r="E9" s="58">
        <f aca="true" t="shared" si="2" ref="E9:E18">E8+D9</f>
        <v>575928478.97</v>
      </c>
      <c r="F9" s="54">
        <v>228036239.87000003</v>
      </c>
      <c r="G9" s="55">
        <v>635840820.6800001</v>
      </c>
      <c r="H9" s="56">
        <f t="shared" si="0"/>
        <v>9.609848856260351</v>
      </c>
    </row>
    <row r="10" spans="1:8" ht="15" customHeight="1">
      <c r="A10" s="53" t="s">
        <v>73</v>
      </c>
      <c r="B10" s="57">
        <v>182608432.91999996</v>
      </c>
      <c r="C10" s="58">
        <f t="shared" si="1"/>
        <v>698499006.2900001</v>
      </c>
      <c r="D10" s="57">
        <v>188533396.16000003</v>
      </c>
      <c r="E10" s="58">
        <f t="shared" si="2"/>
        <v>764461875.1300001</v>
      </c>
      <c r="F10" s="54">
        <v>207359416.82999998</v>
      </c>
      <c r="G10" s="55">
        <v>843200237.51</v>
      </c>
      <c r="H10" s="56">
        <f t="shared" si="0"/>
        <v>9.985509757657544</v>
      </c>
    </row>
    <row r="11" spans="1:8" ht="15" customHeight="1">
      <c r="A11" s="53" t="s">
        <v>74</v>
      </c>
      <c r="B11" s="57">
        <v>176661675.11999997</v>
      </c>
      <c r="C11" s="58">
        <f t="shared" si="1"/>
        <v>875160681.4100001</v>
      </c>
      <c r="D11" s="57">
        <v>204663817.68</v>
      </c>
      <c r="E11" s="58">
        <f t="shared" si="2"/>
        <v>969125692.8100002</v>
      </c>
      <c r="F11" s="54">
        <v>227515487.85</v>
      </c>
      <c r="G11" s="55">
        <v>1070715725.36</v>
      </c>
      <c r="H11" s="56">
        <f t="shared" si="0"/>
        <v>11.165466582730064</v>
      </c>
    </row>
    <row r="12" spans="1:8" ht="15" customHeight="1">
      <c r="A12" s="53" t="s">
        <v>63</v>
      </c>
      <c r="B12" s="57">
        <v>189229307.50000006</v>
      </c>
      <c r="C12" s="58">
        <f t="shared" si="1"/>
        <v>1064389988.9100001</v>
      </c>
      <c r="D12" s="57">
        <v>204103211.89999998</v>
      </c>
      <c r="E12" s="58">
        <f t="shared" si="2"/>
        <v>1173228904.71</v>
      </c>
      <c r="F12" s="54">
        <v>205869552.54999998</v>
      </c>
      <c r="G12" s="55">
        <v>1276585277.91</v>
      </c>
      <c r="H12" s="56">
        <f t="shared" si="0"/>
        <v>0.8654154109370026</v>
      </c>
    </row>
    <row r="13" spans="1:8" ht="15" customHeight="1">
      <c r="A13" s="53" t="s">
        <v>75</v>
      </c>
      <c r="B13" s="57">
        <v>142854544.09999996</v>
      </c>
      <c r="C13" s="58">
        <f t="shared" si="1"/>
        <v>1207244533.01</v>
      </c>
      <c r="D13" s="57">
        <v>198015323.92000002</v>
      </c>
      <c r="E13" s="58">
        <f t="shared" si="2"/>
        <v>1371244228.63</v>
      </c>
      <c r="F13" s="54">
        <v>202134289.05999997</v>
      </c>
      <c r="G13" s="55">
        <v>1478719566.97</v>
      </c>
      <c r="H13" s="56">
        <f>((F13-D13)/D13)*100</f>
        <v>2.0801244360583198</v>
      </c>
    </row>
    <row r="14" spans="1:8" ht="15" customHeight="1">
      <c r="A14" s="53" t="s">
        <v>76</v>
      </c>
      <c r="B14" s="57">
        <v>196345029.85000002</v>
      </c>
      <c r="C14" s="58">
        <f t="shared" si="1"/>
        <v>1403589562.8600001</v>
      </c>
      <c r="D14" s="57">
        <v>224277660.76</v>
      </c>
      <c r="E14" s="58">
        <f t="shared" si="2"/>
        <v>1595521889.39</v>
      </c>
      <c r="F14" s="54">
        <v>202820306.25</v>
      </c>
      <c r="G14" s="55">
        <v>1681539873.22</v>
      </c>
      <c r="H14" s="56">
        <f>((F14-D14)/D14)*100</f>
        <v>-9.56731688625982</v>
      </c>
    </row>
    <row r="15" spans="1:8" ht="15" customHeight="1">
      <c r="A15" s="53" t="s">
        <v>77</v>
      </c>
      <c r="B15" s="57">
        <v>177591034.45</v>
      </c>
      <c r="C15" s="58">
        <f t="shared" si="1"/>
        <v>1581180597.3100002</v>
      </c>
      <c r="D15" s="57">
        <v>198266599.82000002</v>
      </c>
      <c r="E15" s="58">
        <f t="shared" si="2"/>
        <v>1793788489.21</v>
      </c>
      <c r="F15" s="54"/>
      <c r="G15" s="55"/>
      <c r="H15" s="56"/>
    </row>
    <row r="16" spans="1:8" ht="15" customHeight="1">
      <c r="A16" s="53" t="s">
        <v>78</v>
      </c>
      <c r="B16" s="57">
        <v>186570985.56</v>
      </c>
      <c r="C16" s="58">
        <f t="shared" si="1"/>
        <v>1767751582.8700001</v>
      </c>
      <c r="D16" s="57">
        <v>222177799.15000004</v>
      </c>
      <c r="E16" s="58">
        <f t="shared" si="2"/>
        <v>2015966288.3600001</v>
      </c>
      <c r="F16" s="54"/>
      <c r="G16" s="55"/>
      <c r="H16" s="56"/>
    </row>
    <row r="17" spans="1:8" ht="15" customHeight="1">
      <c r="A17" s="53" t="s">
        <v>79</v>
      </c>
      <c r="B17" s="57">
        <v>191986315.59999993</v>
      </c>
      <c r="C17" s="58">
        <f t="shared" si="1"/>
        <v>1959737898.47</v>
      </c>
      <c r="D17" s="57">
        <v>229702782.25999996</v>
      </c>
      <c r="E17" s="58">
        <f t="shared" si="2"/>
        <v>2245669070.62</v>
      </c>
      <c r="F17" s="54"/>
      <c r="G17" s="55"/>
      <c r="H17" s="56"/>
    </row>
    <row r="18" spans="1:8" ht="15" customHeight="1">
      <c r="A18" s="53" t="s">
        <v>80</v>
      </c>
      <c r="B18" s="57">
        <v>188069305.32999995</v>
      </c>
      <c r="C18" s="58">
        <f t="shared" si="1"/>
        <v>2147807203.8</v>
      </c>
      <c r="D18" s="57">
        <v>201983730.75</v>
      </c>
      <c r="E18" s="58">
        <f t="shared" si="2"/>
        <v>2447652801.37</v>
      </c>
      <c r="F18" s="54"/>
      <c r="G18" s="55"/>
      <c r="H18" s="56"/>
    </row>
    <row r="19" spans="1:8" ht="15" customHeight="1" thickBot="1">
      <c r="A19" s="60" t="s">
        <v>81</v>
      </c>
      <c r="B19" s="61">
        <f>SUM(B7:B18)</f>
        <v>2147807203.8</v>
      </c>
      <c r="C19" s="62" t="s">
        <v>82</v>
      </c>
      <c r="D19" s="61">
        <f>SUM(D7:D18)</f>
        <v>2447652801.37</v>
      </c>
      <c r="E19" s="62" t="s">
        <v>82</v>
      </c>
      <c r="F19" s="61">
        <f>SUM(F7:F18)</f>
        <v>1681539873.22</v>
      </c>
      <c r="G19" s="63" t="s">
        <v>82</v>
      </c>
      <c r="H19" s="64"/>
    </row>
  </sheetData>
  <sheetProtection/>
  <mergeCells count="5">
    <mergeCell ref="A1:H1"/>
    <mergeCell ref="A2:H2"/>
    <mergeCell ref="A3:H3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2018-09-03T06:34:53Z</dcterms:modified>
  <cp:category/>
  <cp:version/>
  <cp:contentType/>
  <cp:contentStatus/>
</cp:coreProperties>
</file>