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2" hidden="1">{"'genel'!$A$1:$I$18"}</definedName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2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2" hidden="1">{"'genel'!$A$1:$I$18"}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<sst xmlns="http://schemas.openxmlformats.org/spreadsheetml/2006/main" count="110" uniqueCount="91">
  <si>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</si>
  <si>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</si>
  <si>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</si>
  <si>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</si>
  <si>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</si>
  <si>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</si>
  <si>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</si>
  <si>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</si>
  <si>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</si>
  <si>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</si>
  <si>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</si>
  <si>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</si>
  <si>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</si>
  <si>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</si>
  <si>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</si>
  <si>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</si>
  <si>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</si>
  <si>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</si>
  <si>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</si>
  <si>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</si>
  <si>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</si>
  <si>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</si>
  <si>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</si>
  <si>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</si>
  <si>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</si>
  <si>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</si>
  <si>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</si>
  <si>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</si>
  <si>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</si>
  <si>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</si>
  <si>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</si>
  <si>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</si>
  <si>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</si>
  <si>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</si>
  <si>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</si>
  <si>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</si>
  <si>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</si>
  <si>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</si>
  <si>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</si>
  <si>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</si>
  <si>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</si>
  <si>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</si>
  <si>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</si>
  <si>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</si>
  <si>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</si>
  <si>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</si>
  <si>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</si>
  <si>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</si>
  <si>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</si>
  <si>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</si>
  <si>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</si>
  <si>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</si>
  <si>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</si>
  <si>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</si>
  <si>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</si>
  <si>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</si>
  <si>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</si>
  <si>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</si>
  <si>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</si>
  <si>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</si>
  <si>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</si>
  <si>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</si>
  <si>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Pay (19-20) (%)</t>
  </si>
  <si>
    <t xml:space="preserve">  Değişim   (18-19/19-20)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</si>
  <si>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</si>
  <si>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</si>
  <si>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</si>
  <si>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</si>
  <si>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</si>
  <si>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</si>
  <si>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2018</t>
  </si>
  <si>
    <t>2019</t>
  </si>
  <si>
    <t>2020</t>
  </si>
  <si>
    <t>DEGISIM %</t>
  </si>
  <si>
    <t>KÜMÜLATIF</t>
  </si>
  <si>
    <t>2019/2020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</si>
  <si>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</si>
  <si>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</si>
  <si>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</si>
  <si>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</si>
  <si>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</si>
  <si>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</si>
  <si>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</si>
  <si>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</si>
  <si>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</si>
  <si>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</si>
  <si>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</si>
  <si>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</si>
  <si>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</si>
  <si>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EYLÜL</t>
  </si>
  <si>
    <t>01 OCAK - 30 EYLÜL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</si>
</sst>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7" fillId="33" borderId="14" xfId="49" applyNumberFormat="1" applyFont="1" applyFill="1" applyBorder="1" applyAlignment="1">
      <alignment horizontal="right"/>
      <protection/>
    </xf>
    <xf numFmtId="204" fontId="18" fillId="34" borderId="14" xfId="49" applyNumberFormat="1" applyFont="1" applyFill="1" applyBorder="1" applyAlignment="1">
      <alignment horizontal="center"/>
      <protection/>
    </xf>
    <xf numFmtId="204" fontId="17" fillId="0" borderId="14" xfId="49" applyNumberFormat="1" applyFont="1" applyBorder="1" applyAlignment="1">
      <alignment horizontal="center"/>
      <protection/>
    </xf>
    <xf numFmtId="3" fontId="18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7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" fontId="19" fillId="0" borderId="21" xfId="0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0" fillId="32" borderId="32" xfId="0" applyFont="1" applyFill="1" applyBorder="1" applyAlignment="1">
      <alignment horizontal="center"/>
    </xf>
    <xf numFmtId="0" fontId="20" fillId="32" borderId="33" xfId="0" applyFont="1" applyFill="1" applyBorder="1" applyAlignment="1">
      <alignment horizontal="center"/>
    </xf>
    <xf numFmtId="0" fontId="20" fillId="32" borderId="34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3" fontId="20" fillId="0" borderId="35" xfId="0" applyNumberFormat="1" applyFont="1" applyBorder="1" applyAlignment="1" quotePrefix="1">
      <alignment horizontal="center"/>
    </xf>
    <xf numFmtId="3" fontId="20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657225</xdr:colOff>
      <xdr:row>33</xdr:row>
      <xdr:rowOff>228600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4198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9" bestFit="1" customWidth="1"/>
    <col min="13" max="13" width="6.00390625" style="69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89</v>
      </c>
      <c r="C3" s="92"/>
      <c r="D3" s="92"/>
      <c r="E3" s="92"/>
      <c r="F3" s="92" t="s">
        <v>90</v>
      </c>
      <c r="G3" s="92"/>
      <c r="H3" s="92"/>
      <c r="I3" s="92"/>
      <c r="J3" s="92" t="s">
        <v>55</v>
      </c>
      <c r="K3" s="92"/>
      <c r="L3" s="92"/>
      <c r="M3" s="93"/>
    </row>
    <row r="4" spans="1:121" ht="27">
      <c r="A4" s="96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2074104.20338</v>
      </c>
      <c r="C5" s="11">
        <v>2220697.45668</v>
      </c>
      <c r="D5" s="23">
        <v>7.067786327278474</v>
      </c>
      <c r="E5" s="23">
        <v>14.884371698416787</v>
      </c>
      <c r="F5" s="40">
        <v>16341017.11798</v>
      </c>
      <c r="G5" s="40">
        <v>17130354.68922</v>
      </c>
      <c r="H5" s="23">
        <v>4.830406611418902</v>
      </c>
      <c r="I5" s="23">
        <v>15.713294702395789</v>
      </c>
      <c r="J5" s="44">
        <v>22885335.17024</v>
      </c>
      <c r="K5" s="44">
        <v>24163979.88521</v>
      </c>
      <c r="L5" s="59">
        <v>5.5871793244817525</v>
      </c>
      <c r="M5" s="60">
        <v>15.779900322815005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1416653.4661800002</v>
      </c>
      <c r="C6" s="11">
        <v>1499317.33688</v>
      </c>
      <c r="D6" s="23">
        <v>5.83515112717739</v>
      </c>
      <c r="E6" s="23">
        <v>10.04927369501557</v>
      </c>
      <c r="F6" s="40">
        <v>10465533.107830001</v>
      </c>
      <c r="G6" s="40">
        <v>11452599.56467</v>
      </c>
      <c r="H6" s="23">
        <v>9.431592702157765</v>
      </c>
      <c r="I6" s="23">
        <v>10.505215760735863</v>
      </c>
      <c r="J6" s="44">
        <v>14950927.32891</v>
      </c>
      <c r="K6" s="44">
        <v>16326701.23841</v>
      </c>
      <c r="L6" s="59">
        <v>9.201930283212072</v>
      </c>
      <c r="M6" s="60">
        <v>10.661890937104259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568541.18144</v>
      </c>
      <c r="C7" s="4">
        <v>644822.17467</v>
      </c>
      <c r="D7" s="24">
        <v>13.416968852950225</v>
      </c>
      <c r="E7" s="24">
        <v>4.321963308553806</v>
      </c>
      <c r="F7" s="41">
        <v>4840674.55626</v>
      </c>
      <c r="G7" s="41">
        <v>5251072.72025</v>
      </c>
      <c r="H7" s="24">
        <v>8.478119303832768</v>
      </c>
      <c r="I7" s="24">
        <v>4.816692628607586</v>
      </c>
      <c r="J7" s="45">
        <v>6727675.38118</v>
      </c>
      <c r="K7" s="45">
        <v>7198542.53571</v>
      </c>
      <c r="L7" s="61">
        <v>6.998957706063</v>
      </c>
      <c r="M7" s="62">
        <v>4.700892991248266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148472.87774</v>
      </c>
      <c r="C8" s="4">
        <v>197609.95804</v>
      </c>
      <c r="D8" s="24">
        <v>33.09498748050601</v>
      </c>
      <c r="E8" s="24">
        <v>1.324493824193965</v>
      </c>
      <c r="F8" s="41">
        <v>1354941.95026</v>
      </c>
      <c r="G8" s="41">
        <v>1691226.33647</v>
      </c>
      <c r="H8" s="24">
        <v>24.819099161072565</v>
      </c>
      <c r="I8" s="24">
        <v>1.551324436389491</v>
      </c>
      <c r="J8" s="45">
        <v>2138488.31989</v>
      </c>
      <c r="K8" s="45">
        <v>2596713.32248</v>
      </c>
      <c r="L8" s="61">
        <v>21.42751953929636</v>
      </c>
      <c r="M8" s="62">
        <v>1.6957420752009567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152522.9788</v>
      </c>
      <c r="C9" s="4">
        <v>167005.23791</v>
      </c>
      <c r="D9" s="24">
        <v>9.495132618010462</v>
      </c>
      <c r="E9" s="24">
        <v>1.1193636616989935</v>
      </c>
      <c r="F9" s="41">
        <v>1133232.25966</v>
      </c>
      <c r="G9" s="41">
        <v>1199120.9388</v>
      </c>
      <c r="H9" s="24">
        <v>5.814225510997037</v>
      </c>
      <c r="I9" s="24">
        <v>1.0999270614656402</v>
      </c>
      <c r="J9" s="45">
        <v>1553052.6391</v>
      </c>
      <c r="K9" s="45">
        <v>1614454.26593</v>
      </c>
      <c r="L9" s="61">
        <v>3.9536088658000956</v>
      </c>
      <c r="M9" s="62">
        <v>1.054293519243983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154402.71634</v>
      </c>
      <c r="C10" s="4">
        <v>148750.05215</v>
      </c>
      <c r="D10" s="24">
        <v>-3.6609875292301544</v>
      </c>
      <c r="E10" s="24">
        <v>0.9970070707738572</v>
      </c>
      <c r="F10" s="41">
        <v>953386.94038</v>
      </c>
      <c r="G10" s="41">
        <v>927738.85406</v>
      </c>
      <c r="H10" s="24">
        <v>-2.6902074313895272</v>
      </c>
      <c r="I10" s="24">
        <v>0.8509942896793292</v>
      </c>
      <c r="J10" s="45">
        <v>1414355.95188</v>
      </c>
      <c r="K10" s="45">
        <v>1390871.00092</v>
      </c>
      <c r="L10" s="61">
        <v>-1.6604696242684323</v>
      </c>
      <c r="M10" s="62">
        <v>0.9082860464490408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274784.34807</v>
      </c>
      <c r="C11" s="4">
        <v>223173.23477</v>
      </c>
      <c r="D11" s="24">
        <v>-18.78240651714715</v>
      </c>
      <c r="E11" s="24">
        <v>1.495833378591283</v>
      </c>
      <c r="F11" s="41">
        <v>1231061.04571</v>
      </c>
      <c r="G11" s="41">
        <v>1450567.71211</v>
      </c>
      <c r="H11" s="24">
        <v>17.830688995069462</v>
      </c>
      <c r="I11" s="24">
        <v>1.3305736138965079</v>
      </c>
      <c r="J11" s="45">
        <v>1753005.97535</v>
      </c>
      <c r="K11" s="45">
        <v>2247927.25901</v>
      </c>
      <c r="L11" s="61">
        <v>28.23272085887703</v>
      </c>
      <c r="M11" s="62">
        <v>1.467972918725523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17947.37367</v>
      </c>
      <c r="C12" s="4">
        <v>19081.79737</v>
      </c>
      <c r="D12" s="24">
        <v>6.320834016490388</v>
      </c>
      <c r="E12" s="24">
        <v>0.12789700995720957</v>
      </c>
      <c r="F12" s="41">
        <v>209045.04857</v>
      </c>
      <c r="G12" s="41">
        <v>193791.80137</v>
      </c>
      <c r="H12" s="24">
        <v>-7.296631661138039</v>
      </c>
      <c r="I12" s="24">
        <v>0.17776092445716965</v>
      </c>
      <c r="J12" s="45">
        <v>305270.15916</v>
      </c>
      <c r="K12" s="45">
        <v>267406.17768</v>
      </c>
      <c r="L12" s="61">
        <v>-12.40343359606088</v>
      </c>
      <c r="M12" s="62">
        <v>0.17462532453431098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93408.11793</v>
      </c>
      <c r="C13" s="4">
        <v>90775.25129</v>
      </c>
      <c r="D13" s="24">
        <v>-2.818670045330602</v>
      </c>
      <c r="E13" s="24">
        <v>0.6084271304734713</v>
      </c>
      <c r="F13" s="41">
        <v>661881.18603</v>
      </c>
      <c r="G13" s="41">
        <v>662853.1799</v>
      </c>
      <c r="H13" s="24">
        <v>0.14685322539987558</v>
      </c>
      <c r="I13" s="24">
        <v>0.6080205313403892</v>
      </c>
      <c r="J13" s="45">
        <v>957883.12154</v>
      </c>
      <c r="K13" s="45">
        <v>909389.16518</v>
      </c>
      <c r="L13" s="61">
        <v>-5.062617272349016</v>
      </c>
      <c r="M13" s="62">
        <v>0.5938620396705251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6573.87219</v>
      </c>
      <c r="C14" s="4">
        <v>8099.63068</v>
      </c>
      <c r="D14" s="24">
        <v>23.209433434391126</v>
      </c>
      <c r="E14" s="24">
        <v>0.0542883107729846</v>
      </c>
      <c r="F14" s="41">
        <v>81310.12096</v>
      </c>
      <c r="G14" s="41">
        <v>76228.02171</v>
      </c>
      <c r="H14" s="24">
        <v>-6.250266498189205</v>
      </c>
      <c r="I14" s="24">
        <v>0.06992227489974953</v>
      </c>
      <c r="J14" s="45">
        <v>101195.78081</v>
      </c>
      <c r="K14" s="45">
        <v>101397.5115</v>
      </c>
      <c r="L14" s="61">
        <v>0.19934693757515035</v>
      </c>
      <c r="M14" s="62">
        <v>0.06621602203165311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199909.51124</v>
      </c>
      <c r="C15" s="11">
        <v>206942.6563</v>
      </c>
      <c r="D15" s="23">
        <v>3.518164301625657</v>
      </c>
      <c r="E15" s="23">
        <v>1.3870468520425598</v>
      </c>
      <c r="F15" s="40">
        <v>1881570.41524</v>
      </c>
      <c r="G15" s="40">
        <v>1734058.5439</v>
      </c>
      <c r="H15" s="23">
        <v>-7.839827313674279</v>
      </c>
      <c r="I15" s="23">
        <v>1.5906134709898818</v>
      </c>
      <c r="J15" s="44">
        <v>2558196.87515</v>
      </c>
      <c r="K15" s="44">
        <v>2357508.7718</v>
      </c>
      <c r="L15" s="59">
        <v>-7.844904561469009</v>
      </c>
      <c r="M15" s="60">
        <v>1.5395333718157798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199909.51124</v>
      </c>
      <c r="C16" s="4">
        <v>206942.6563</v>
      </c>
      <c r="D16" s="24">
        <v>3.518164301625657</v>
      </c>
      <c r="E16" s="24">
        <v>1.3870468520425598</v>
      </c>
      <c r="F16" s="41">
        <v>1881570.41524</v>
      </c>
      <c r="G16" s="41">
        <v>1734058.5439</v>
      </c>
      <c r="H16" s="24">
        <v>-7.839827313674279</v>
      </c>
      <c r="I16" s="24">
        <v>1.5906134709898818</v>
      </c>
      <c r="J16" s="45">
        <v>2558196.87515</v>
      </c>
      <c r="K16" s="45">
        <v>2357508.7718</v>
      </c>
      <c r="L16" s="61">
        <v>-7.844904561469009</v>
      </c>
      <c r="M16" s="62">
        <v>1.5395333718157798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457541.22596</v>
      </c>
      <c r="C17" s="11">
        <v>514437.4635</v>
      </c>
      <c r="D17" s="23">
        <v>12.435215519786645</v>
      </c>
      <c r="E17" s="23">
        <v>3.448051151358659</v>
      </c>
      <c r="F17" s="40">
        <v>3993913.59491</v>
      </c>
      <c r="G17" s="40">
        <v>3943696.58065</v>
      </c>
      <c r="H17" s="23">
        <v>-1.2573385243986905</v>
      </c>
      <c r="I17" s="23">
        <v>3.617465470670045</v>
      </c>
      <c r="J17" s="44">
        <v>5376210.96618</v>
      </c>
      <c r="K17" s="44">
        <v>5479769.875</v>
      </c>
      <c r="L17" s="59">
        <v>1.926243398398148</v>
      </c>
      <c r="M17" s="60">
        <v>3.578476013894967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457541.22596</v>
      </c>
      <c r="C18" s="4">
        <v>514437.4635</v>
      </c>
      <c r="D18" s="24">
        <v>12.435215519786645</v>
      </c>
      <c r="E18" s="24">
        <v>3.448051151358659</v>
      </c>
      <c r="F18" s="41">
        <v>3993913.59491</v>
      </c>
      <c r="G18" s="41">
        <v>3943696.58065</v>
      </c>
      <c r="H18" s="24">
        <v>-1.2573385243986905</v>
      </c>
      <c r="I18" s="24">
        <v>3.617465470670045</v>
      </c>
      <c r="J18" s="45">
        <v>5376210.96618</v>
      </c>
      <c r="K18" s="45">
        <v>5479769.875</v>
      </c>
      <c r="L18" s="61">
        <v>1.926243398398148</v>
      </c>
      <c r="M18" s="62">
        <v>3.578476013894967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11580472.31896</v>
      </c>
      <c r="C19" s="11">
        <v>12277958.030750003</v>
      </c>
      <c r="D19" s="23">
        <v>6.022947014415397</v>
      </c>
      <c r="E19" s="23">
        <v>82.29382641814702</v>
      </c>
      <c r="F19" s="40">
        <v>102212731.24561</v>
      </c>
      <c r="G19" s="40">
        <v>88921494.90362</v>
      </c>
      <c r="H19" s="23">
        <v>-13.003503751457426</v>
      </c>
      <c r="I19" s="23">
        <v>81.56571653927544</v>
      </c>
      <c r="J19" s="44">
        <v>138247738.33304998</v>
      </c>
      <c r="K19" s="44">
        <v>124891771.14087</v>
      </c>
      <c r="L19" s="59">
        <v>-9.660893807900402</v>
      </c>
      <c r="M19" s="60">
        <v>81.55857226768359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1054675.92637</v>
      </c>
      <c r="C20" s="11">
        <v>1090243.76829</v>
      </c>
      <c r="D20" s="23">
        <v>3.372395352041265</v>
      </c>
      <c r="E20" s="23">
        <v>7.307431023662097</v>
      </c>
      <c r="F20" s="40">
        <v>9022729.83865</v>
      </c>
      <c r="G20" s="40">
        <v>7803354.34174</v>
      </c>
      <c r="H20" s="23">
        <v>-13.514485291210326</v>
      </c>
      <c r="I20" s="23">
        <v>7.1578439946805</v>
      </c>
      <c r="J20" s="44">
        <v>12181287.435810002</v>
      </c>
      <c r="K20" s="44">
        <v>10896973.76706</v>
      </c>
      <c r="L20" s="59">
        <v>-10.543332759511392</v>
      </c>
      <c r="M20" s="60">
        <v>7.116094313991041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676898.7389</v>
      </c>
      <c r="C21" s="4">
        <v>688345.84267</v>
      </c>
      <c r="D21" s="24">
        <v>1.6911102225721766</v>
      </c>
      <c r="E21" s="24">
        <v>4.613683574293652</v>
      </c>
      <c r="F21" s="41">
        <v>5941685.94452</v>
      </c>
      <c r="G21" s="41">
        <v>5044370.07907</v>
      </c>
      <c r="H21" s="24">
        <v>-15.10204130323637</v>
      </c>
      <c r="I21" s="24">
        <v>4.627088876931105</v>
      </c>
      <c r="J21" s="45">
        <v>8068490.71451</v>
      </c>
      <c r="K21" s="45">
        <v>7019530.51873</v>
      </c>
      <c r="L21" s="61">
        <v>-13.000699051355404</v>
      </c>
      <c r="M21" s="62">
        <v>4.583992058622535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147827.28748</v>
      </c>
      <c r="C22" s="4">
        <v>131374.29898</v>
      </c>
      <c r="D22" s="24">
        <v>-11.129872421034568</v>
      </c>
      <c r="E22" s="24">
        <v>0.8805449349956328</v>
      </c>
      <c r="F22" s="41">
        <v>1278900.42452</v>
      </c>
      <c r="G22" s="41">
        <v>988097.89269</v>
      </c>
      <c r="H22" s="24">
        <v>-22.73848114008912</v>
      </c>
      <c r="I22" s="24">
        <v>0.9063602980984851</v>
      </c>
      <c r="J22" s="45">
        <v>1679892.73442</v>
      </c>
      <c r="K22" s="45">
        <v>1374298.87211</v>
      </c>
      <c r="L22" s="61">
        <v>-18.19127233832042</v>
      </c>
      <c r="M22" s="62">
        <v>0.8974638829643448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229949.89999</v>
      </c>
      <c r="C23" s="4">
        <v>270523.62664</v>
      </c>
      <c r="D23" s="24">
        <v>17.644594171062664</v>
      </c>
      <c r="E23" s="24">
        <v>1.8132025143728123</v>
      </c>
      <c r="F23" s="41">
        <v>1802143.46961</v>
      </c>
      <c r="G23" s="41">
        <v>1770886.36998</v>
      </c>
      <c r="H23" s="24">
        <v>-1.7344401351555203</v>
      </c>
      <c r="I23" s="24">
        <v>1.6243948196509101</v>
      </c>
      <c r="J23" s="45">
        <v>2432903.98688</v>
      </c>
      <c r="K23" s="45">
        <v>2503144.37622</v>
      </c>
      <c r="L23" s="61">
        <v>2.88710075361738</v>
      </c>
      <c r="M23" s="62">
        <v>1.6346383724041604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1653647.47025</v>
      </c>
      <c r="C24" s="11">
        <v>1633212.10318</v>
      </c>
      <c r="D24" s="23">
        <v>-1.235775305054014</v>
      </c>
      <c r="E24" s="23">
        <v>10.946712229061243</v>
      </c>
      <c r="F24" s="40">
        <v>15024423.98045</v>
      </c>
      <c r="G24" s="40">
        <v>13122588.9651</v>
      </c>
      <c r="H24" s="23">
        <v>-12.658289048716254</v>
      </c>
      <c r="I24" s="23">
        <v>12.037060026362607</v>
      </c>
      <c r="J24" s="46">
        <v>19599910.42992</v>
      </c>
      <c r="K24" s="46">
        <v>18686406.62324</v>
      </c>
      <c r="L24" s="63">
        <v>-4.660755006744825</v>
      </c>
      <c r="M24" s="64">
        <v>12.202858771902788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1653647.47025</v>
      </c>
      <c r="C25" s="4">
        <v>1633212.10318</v>
      </c>
      <c r="D25" s="24">
        <v>-1.235775305054014</v>
      </c>
      <c r="E25" s="24">
        <v>10.946712229061243</v>
      </c>
      <c r="F25" s="41">
        <v>15024423.98045</v>
      </c>
      <c r="G25" s="41">
        <v>13122588.9651</v>
      </c>
      <c r="H25" s="24">
        <v>-12.658289048716254</v>
      </c>
      <c r="I25" s="24">
        <v>12.037060026362607</v>
      </c>
      <c r="J25" s="45">
        <v>19599910.42992</v>
      </c>
      <c r="K25" s="45">
        <v>18686406.62324</v>
      </c>
      <c r="L25" s="61">
        <v>-4.660755006744825</v>
      </c>
      <c r="M25" s="62">
        <v>12.202858771902788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8872148.92234</v>
      </c>
      <c r="C26" s="11">
        <v>9554502.159280002</v>
      </c>
      <c r="D26" s="23">
        <v>7.690957883065308</v>
      </c>
      <c r="E26" s="23">
        <v>64.03968316542368</v>
      </c>
      <c r="F26" s="40">
        <v>78165577.42650999</v>
      </c>
      <c r="G26" s="40">
        <v>67995551.59678</v>
      </c>
      <c r="H26" s="23">
        <v>-13.010875329734093</v>
      </c>
      <c r="I26" s="23">
        <v>62.370812518232334</v>
      </c>
      <c r="J26" s="44">
        <v>106466540.46731998</v>
      </c>
      <c r="K26" s="44">
        <v>95308390.75057</v>
      </c>
      <c r="L26" s="59">
        <v>-10.480428562600837</v>
      </c>
      <c r="M26" s="60">
        <v>62.23961918178976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1499512.30646</v>
      </c>
      <c r="C27" s="4">
        <v>1797605.82766</v>
      </c>
      <c r="D27" s="24">
        <v>19.879364771852345</v>
      </c>
      <c r="E27" s="24">
        <v>12.04857204913129</v>
      </c>
      <c r="F27" s="41">
        <v>13277200.06401</v>
      </c>
      <c r="G27" s="41">
        <v>12123141.95987</v>
      </c>
      <c r="H27" s="24">
        <v>-8.692029182178716</v>
      </c>
      <c r="I27" s="24">
        <v>11.120289438857569</v>
      </c>
      <c r="J27" s="45">
        <v>17668889.05363</v>
      </c>
      <c r="K27" s="45">
        <v>16535512.08851</v>
      </c>
      <c r="L27" s="61">
        <v>-6.414534392512669</v>
      </c>
      <c r="M27" s="62">
        <v>10.798251520772723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2591966.70394</v>
      </c>
      <c r="C28" s="4">
        <v>2605033.01989</v>
      </c>
      <c r="D28" s="24">
        <v>0.5041081712252835</v>
      </c>
      <c r="E28" s="24">
        <v>17.460406251223652</v>
      </c>
      <c r="F28" s="41">
        <v>22546595.52123</v>
      </c>
      <c r="G28" s="41">
        <v>17140579.41877</v>
      </c>
      <c r="H28" s="24">
        <v>-23.977083801275743</v>
      </c>
      <c r="I28" s="24">
        <v>15.722673620204922</v>
      </c>
      <c r="J28" s="45">
        <v>30703024.98934</v>
      </c>
      <c r="K28" s="45">
        <v>25180942.39885</v>
      </c>
      <c r="L28" s="61">
        <v>-17.98546753099165</v>
      </c>
      <c r="M28" s="62">
        <v>16.444011416000478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37060.89634</v>
      </c>
      <c r="C29" s="4">
        <v>159923.62223</v>
      </c>
      <c r="D29" s="24">
        <v>331.5157970353612</v>
      </c>
      <c r="E29" s="24">
        <v>1.0718986638491557</v>
      </c>
      <c r="F29" s="41">
        <v>726638.20893</v>
      </c>
      <c r="G29" s="41">
        <v>921859.81467</v>
      </c>
      <c r="H29" s="24">
        <v>26.866410731066654</v>
      </c>
      <c r="I29" s="24">
        <v>0.8456015771419643</v>
      </c>
      <c r="J29" s="45">
        <v>925622.35115</v>
      </c>
      <c r="K29" s="45">
        <v>1237535.77899</v>
      </c>
      <c r="L29" s="61">
        <v>33.69769835964705</v>
      </c>
      <c r="M29" s="62">
        <v>0.8081529338770889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1011369.69213</v>
      </c>
      <c r="C30" s="4">
        <v>1063809.26315</v>
      </c>
      <c r="D30" s="24">
        <v>5.185005189305151</v>
      </c>
      <c r="E30" s="24">
        <v>7.130252003177379</v>
      </c>
      <c r="F30" s="41">
        <v>8178826.6778</v>
      </c>
      <c r="G30" s="41">
        <v>7603913.23106</v>
      </c>
      <c r="H30" s="24">
        <v>-7.029290011738505</v>
      </c>
      <c r="I30" s="24">
        <v>6.974901083996923</v>
      </c>
      <c r="J30" s="45">
        <v>11339772.96744</v>
      </c>
      <c r="K30" s="45">
        <v>10660936.23048</v>
      </c>
      <c r="L30" s="61">
        <v>-5.986334461096796</v>
      </c>
      <c r="M30" s="62">
        <v>6.9619537784762375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647143.81077</v>
      </c>
      <c r="C31" s="4">
        <v>689080.97946</v>
      </c>
      <c r="D31" s="24">
        <v>6.480347643300689</v>
      </c>
      <c r="E31" s="24">
        <v>4.618610877289665</v>
      </c>
      <c r="F31" s="41">
        <v>5700610.48027</v>
      </c>
      <c r="G31" s="41">
        <v>5280897.23888</v>
      </c>
      <c r="H31" s="24">
        <v>-7.362601651922042</v>
      </c>
      <c r="I31" s="24">
        <v>4.844049998556569</v>
      </c>
      <c r="J31" s="45">
        <v>7767622.19862</v>
      </c>
      <c r="K31" s="45">
        <v>7413566.07241</v>
      </c>
      <c r="L31" s="61">
        <v>-4.558101786578937</v>
      </c>
      <c r="M31" s="62">
        <v>4.841310670467654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651276.00887</v>
      </c>
      <c r="C32" s="4">
        <v>748596.35281</v>
      </c>
      <c r="D32" s="24">
        <v>14.943026092555769</v>
      </c>
      <c r="E32" s="24">
        <v>5.0175166066796635</v>
      </c>
      <c r="F32" s="41">
        <v>6040144.98693</v>
      </c>
      <c r="G32" s="41">
        <v>5873409.45368</v>
      </c>
      <c r="H32" s="24">
        <v>-2.7604558104282426</v>
      </c>
      <c r="I32" s="24">
        <v>5.3875483215527975</v>
      </c>
      <c r="J32" s="45">
        <v>8115640.63302</v>
      </c>
      <c r="K32" s="45">
        <v>7953796.12582</v>
      </c>
      <c r="L32" s="61">
        <v>-1.9942295934285863</v>
      </c>
      <c r="M32" s="62">
        <v>5.194099260538305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1131208.76912</v>
      </c>
      <c r="C33" s="4">
        <v>1101727.59806</v>
      </c>
      <c r="D33" s="24">
        <v>-2.6061653573402137</v>
      </c>
      <c r="E33" s="24">
        <v>7.384402152846695</v>
      </c>
      <c r="F33" s="41">
        <v>10546273.71163</v>
      </c>
      <c r="G33" s="41">
        <v>8991851.66847</v>
      </c>
      <c r="H33" s="24">
        <v>-14.739064106081809</v>
      </c>
      <c r="I33" s="24">
        <v>8.248026252241708</v>
      </c>
      <c r="J33" s="45">
        <v>15132426.48132</v>
      </c>
      <c r="K33" s="45">
        <v>12261757.41392</v>
      </c>
      <c r="L33" s="61">
        <v>-18.970315639356677</v>
      </c>
      <c r="M33" s="62">
        <v>8.007344431395762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303893.14177</v>
      </c>
      <c r="C34" s="4">
        <v>344634.19219</v>
      </c>
      <c r="D34" s="24">
        <v>13.406373761088247</v>
      </c>
      <c r="E34" s="24">
        <v>2.309933485585446</v>
      </c>
      <c r="F34" s="41">
        <v>2639036.94431</v>
      </c>
      <c r="G34" s="41">
        <v>2732217.64208</v>
      </c>
      <c r="H34" s="24">
        <v>3.530859921112733</v>
      </c>
      <c r="I34" s="24">
        <v>2.506202689901386</v>
      </c>
      <c r="J34" s="45">
        <v>3404218.83933</v>
      </c>
      <c r="K34" s="45">
        <v>3608254.81159</v>
      </c>
      <c r="L34" s="61">
        <v>5.993620912460418</v>
      </c>
      <c r="M34" s="62">
        <v>2.3563130550798754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438813.72124</v>
      </c>
      <c r="C35" s="4">
        <v>314914.99702</v>
      </c>
      <c r="D35" s="24">
        <v>-28.234924803601608</v>
      </c>
      <c r="E35" s="24">
        <v>2.1107386127505854</v>
      </c>
      <c r="F35" s="41">
        <v>3162799.38001</v>
      </c>
      <c r="G35" s="41">
        <v>2456958.43965</v>
      </c>
      <c r="H35" s="24">
        <v>-22.31696846853967</v>
      </c>
      <c r="I35" s="24">
        <v>2.2537135239852333</v>
      </c>
      <c r="J35" s="45">
        <v>4153565.21124</v>
      </c>
      <c r="K35" s="45">
        <v>3396856.83642</v>
      </c>
      <c r="L35" s="61">
        <v>-18.21828564945278</v>
      </c>
      <c r="M35" s="62">
        <v>2.218262990791034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156438.2149</v>
      </c>
      <c r="C36" s="11">
        <v>281582.27307</v>
      </c>
      <c r="D36" s="23">
        <v>79.9958362155921</v>
      </c>
      <c r="E36" s="23">
        <v>1.8873238240768246</v>
      </c>
      <c r="F36" s="40">
        <v>1833671.89558</v>
      </c>
      <c r="G36" s="40">
        <v>1521396.34645</v>
      </c>
      <c r="H36" s="23">
        <v>-17.03006682289939</v>
      </c>
      <c r="I36" s="23">
        <v>1.3955431504264795</v>
      </c>
      <c r="J36" s="44">
        <v>2522737.38722</v>
      </c>
      <c r="K36" s="44">
        <v>2428418.62056</v>
      </c>
      <c r="L36" s="59">
        <v>-3.738746931718363</v>
      </c>
      <c r="M36" s="60">
        <v>1.5858399136459838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395731.57701</v>
      </c>
      <c r="C37" s="4">
        <v>437025.94819</v>
      </c>
      <c r="D37" s="24">
        <v>10.434944689530429</v>
      </c>
      <c r="E37" s="24">
        <v>2.9291953458792745</v>
      </c>
      <c r="F37" s="41">
        <v>3429649.10559</v>
      </c>
      <c r="G37" s="41">
        <v>3278405.12376</v>
      </c>
      <c r="H37" s="24">
        <v>-4.409896673787611</v>
      </c>
      <c r="I37" s="24">
        <v>3.0072083618854037</v>
      </c>
      <c r="J37" s="45">
        <v>4613824.33026</v>
      </c>
      <c r="K37" s="45">
        <v>4524859.46429</v>
      </c>
      <c r="L37" s="61">
        <v>-1.9282239548333049</v>
      </c>
      <c r="M37" s="62">
        <v>2.954887053392437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7734.07979</v>
      </c>
      <c r="C38" s="4">
        <v>10568.08555</v>
      </c>
      <c r="D38" s="24">
        <v>36.643089248501276</v>
      </c>
      <c r="E38" s="24">
        <v>0.07083329293402892</v>
      </c>
      <c r="F38" s="41">
        <v>84130.45022</v>
      </c>
      <c r="G38" s="41">
        <v>70921.25944</v>
      </c>
      <c r="H38" s="24">
        <v>-15.700844040960375</v>
      </c>
      <c r="I38" s="24">
        <v>0.06505449948138416</v>
      </c>
      <c r="J38" s="45">
        <v>119196.02475</v>
      </c>
      <c r="K38" s="45">
        <v>105954.90873</v>
      </c>
      <c r="L38" s="61">
        <v>-11.108689276988661</v>
      </c>
      <c r="M38" s="62">
        <v>0.06919215735217994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353396.99436</v>
      </c>
      <c r="C39" s="4">
        <v>421003.21013</v>
      </c>
      <c r="D39" s="24">
        <v>19.130387877925926</v>
      </c>
      <c r="E39" s="24">
        <v>2.8218018834361933</v>
      </c>
      <c r="F39" s="41">
        <v>3200968.29732</v>
      </c>
      <c r="G39" s="41">
        <v>2966373.59754</v>
      </c>
      <c r="H39" s="24">
        <v>-7.328866705003406</v>
      </c>
      <c r="I39" s="24">
        <v>2.7209887583287626</v>
      </c>
      <c r="J39" s="45">
        <v>4388412.29095</v>
      </c>
      <c r="K39" s="45">
        <v>4075633.77914</v>
      </c>
      <c r="L39" s="61">
        <v>-7.127372978492183</v>
      </c>
      <c r="M39" s="62">
        <v>2.661527409501405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353396.99436</v>
      </c>
      <c r="C40" s="11">
        <v>421003.21013</v>
      </c>
      <c r="D40" s="23">
        <v>19.130387877925926</v>
      </c>
      <c r="E40" s="23">
        <v>2.8218018834361933</v>
      </c>
      <c r="F40" s="40">
        <v>3200968.29732</v>
      </c>
      <c r="G40" s="40">
        <v>2966373.59754</v>
      </c>
      <c r="H40" s="23">
        <v>-7.328866705003406</v>
      </c>
      <c r="I40" s="23">
        <v>2.7209887583287626</v>
      </c>
      <c r="J40" s="44">
        <v>4388412.29095</v>
      </c>
      <c r="K40" s="44">
        <v>4075633.77914</v>
      </c>
      <c r="L40" s="59">
        <v>-7.127372978492183</v>
      </c>
      <c r="M40" s="60">
        <v>2.661527409501405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14007973.5167</v>
      </c>
      <c r="C41" s="37">
        <v>14919658.697560003</v>
      </c>
      <c r="D41" s="38">
        <v>6.508330271849188</v>
      </c>
      <c r="E41" s="39">
        <v>100</v>
      </c>
      <c r="F41" s="37">
        <v>121754716.66091</v>
      </c>
      <c r="G41" s="37">
        <v>109018223.19038</v>
      </c>
      <c r="H41" s="38">
        <v>-10.460780345784427</v>
      </c>
      <c r="I41" s="39">
        <v>100</v>
      </c>
      <c r="J41" s="37">
        <v>165521485.79424</v>
      </c>
      <c r="K41" s="37">
        <v>153131384.80522</v>
      </c>
      <c r="L41" s="65">
        <v>-7.485494061128803</v>
      </c>
      <c r="M41" s="66">
        <v>100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0" t="s">
        <v>64</v>
      </c>
      <c r="B42" s="48">
        <v>1265606.4442999996</v>
      </c>
      <c r="C42" s="48">
        <v>1092864.2354399972</v>
      </c>
      <c r="D42" s="33">
        <v>-13.648967231321683</v>
      </c>
      <c r="E42" s="33">
        <v>6.825059611235451</v>
      </c>
      <c r="F42" s="42">
        <v>11037854.50108999</v>
      </c>
      <c r="G42" s="42">
        <v>9337236.682620004</v>
      </c>
      <c r="H42" s="34">
        <v>-15.407141109733328</v>
      </c>
      <c r="I42" s="34">
        <v>7.889147397711284</v>
      </c>
      <c r="J42" s="42">
        <v>14894312.501760006</v>
      </c>
      <c r="K42" s="42">
        <v>13264225.60777998</v>
      </c>
      <c r="L42" s="34">
        <v>-10.944358081565731</v>
      </c>
      <c r="M42" s="67">
        <v>7.971499713759086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47" customFormat="1" ht="18" customHeight="1" thickBot="1">
      <c r="A43" s="54" t="s">
        <v>57</v>
      </c>
      <c r="B43" s="55">
        <v>15273579.961</v>
      </c>
      <c r="C43" s="55">
        <v>16012522.933</v>
      </c>
      <c r="D43" s="56">
        <v>4.838046966636763</v>
      </c>
      <c r="E43" s="57">
        <v>100</v>
      </c>
      <c r="F43" s="58">
        <v>132792571.16199999</v>
      </c>
      <c r="G43" s="58">
        <v>118355459.87300001</v>
      </c>
      <c r="H43" s="56">
        <v>-10.871926917799833</v>
      </c>
      <c r="I43" s="57">
        <v>100</v>
      </c>
      <c r="J43" s="58">
        <v>180415798.296</v>
      </c>
      <c r="K43" s="58">
        <v>166395610.413</v>
      </c>
      <c r="L43" s="56">
        <v>-7.771042234337888</v>
      </c>
      <c r="M43" s="68">
        <v>100</v>
      </c>
    </row>
    <row r="44" spans="1:124" ht="12.75">
      <c r="A44" s="2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5" customFormat="1" ht="32.25" customHeight="1">
      <c r="A3" s="98" t="s">
        <v>31</v>
      </c>
      <c r="B3" s="92" t="s">
        <v>89</v>
      </c>
      <c r="C3" s="92"/>
      <c r="D3" s="92"/>
      <c r="E3" s="92"/>
      <c r="F3" s="92" t="s">
        <v>90</v>
      </c>
      <c r="G3" s="92"/>
      <c r="H3" s="92"/>
      <c r="I3" s="92"/>
      <c r="J3" s="92" t="s">
        <v>55</v>
      </c>
      <c r="K3" s="92"/>
      <c r="L3" s="92"/>
      <c r="M3" s="93"/>
    </row>
    <row r="4" spans="1:13" ht="37.5" customHeight="1">
      <c r="A4" s="99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</row>
    <row r="5" spans="1:13" ht="30" customHeight="1">
      <c r="A5" s="21" t="s">
        <v>32</v>
      </c>
      <c r="B5" s="6">
        <v>1045723.30926</v>
      </c>
      <c r="C5" s="6">
        <v>924166.10532</v>
      </c>
      <c r="D5" s="7">
        <v>-11.624222474874284</v>
      </c>
      <c r="E5" s="16">
        <v>6.194284494397586</v>
      </c>
      <c r="F5" s="6">
        <v>9687299.89858</v>
      </c>
      <c r="G5" s="6">
        <v>7745468.08011</v>
      </c>
      <c r="H5" s="7">
        <v>-20.04512959028594</v>
      </c>
      <c r="I5" s="16">
        <v>7.104746209800158</v>
      </c>
      <c r="J5" s="13">
        <v>13445440.13441</v>
      </c>
      <c r="K5" s="13">
        <v>11492214.18627</v>
      </c>
      <c r="L5" s="14">
        <v>-14.527051019633348</v>
      </c>
      <c r="M5" s="15">
        <v>7.504806543013938</v>
      </c>
    </row>
    <row r="6" spans="1:13" ht="30" customHeight="1">
      <c r="A6" s="21" t="s">
        <v>53</v>
      </c>
      <c r="B6" s="6">
        <v>128684.77675</v>
      </c>
      <c r="C6" s="6">
        <v>160730.56769</v>
      </c>
      <c r="D6" s="7">
        <v>24.90255005240936</v>
      </c>
      <c r="E6" s="16">
        <v>1.077307269209089</v>
      </c>
      <c r="F6" s="6">
        <v>1331838.60251</v>
      </c>
      <c r="G6" s="6">
        <v>1366060.25591</v>
      </c>
      <c r="H6" s="7">
        <v>2.569504543231093</v>
      </c>
      <c r="I6" s="16">
        <v>1.2530567972332758</v>
      </c>
      <c r="J6" s="13">
        <v>1776172.40898</v>
      </c>
      <c r="K6" s="13">
        <v>1826516.06801</v>
      </c>
      <c r="L6" s="14">
        <v>2.8343903314493417</v>
      </c>
      <c r="M6" s="15">
        <v>1.192777085071941</v>
      </c>
    </row>
    <row r="7" spans="1:13" ht="30" customHeight="1">
      <c r="A7" s="21" t="s">
        <v>33</v>
      </c>
      <c r="B7" s="6">
        <v>160378.32148</v>
      </c>
      <c r="C7" s="6">
        <v>214198.86754</v>
      </c>
      <c r="D7" s="7">
        <v>33.55849192293217</v>
      </c>
      <c r="E7" s="16">
        <v>1.4356820881903325</v>
      </c>
      <c r="F7" s="6">
        <v>1339816.99531</v>
      </c>
      <c r="G7" s="6">
        <v>1412285.78465</v>
      </c>
      <c r="H7" s="7">
        <v>5.40885729869643</v>
      </c>
      <c r="I7" s="16">
        <v>1.295458450266343</v>
      </c>
      <c r="J7" s="13">
        <v>1837835.22163</v>
      </c>
      <c r="K7" s="13">
        <v>1913963.26386</v>
      </c>
      <c r="L7" s="14">
        <v>4.142267017958283</v>
      </c>
      <c r="M7" s="15">
        <v>1.2498830767412719</v>
      </c>
    </row>
    <row r="8" spans="1:13" ht="30" customHeight="1">
      <c r="A8" s="21" t="s">
        <v>34</v>
      </c>
      <c r="B8" s="6">
        <v>209996.82351</v>
      </c>
      <c r="C8" s="6">
        <v>240556.28403</v>
      </c>
      <c r="D8" s="7">
        <v>14.552344177979812</v>
      </c>
      <c r="E8" s="16">
        <v>1.612344416895684</v>
      </c>
      <c r="F8" s="6">
        <v>1813931.49288</v>
      </c>
      <c r="G8" s="6">
        <v>1659497.76971</v>
      </c>
      <c r="H8" s="7">
        <v>-8.513757205064229</v>
      </c>
      <c r="I8" s="16">
        <v>1.5222205252896082</v>
      </c>
      <c r="J8" s="13">
        <v>2462134.7234</v>
      </c>
      <c r="K8" s="13">
        <v>2278916.40622</v>
      </c>
      <c r="L8" s="14">
        <v>-7.4414415847639415</v>
      </c>
      <c r="M8" s="15">
        <v>1.4882098853339145</v>
      </c>
    </row>
    <row r="9" spans="1:13" ht="30" customHeight="1">
      <c r="A9" s="21" t="s">
        <v>52</v>
      </c>
      <c r="B9" s="6">
        <v>70419.5523</v>
      </c>
      <c r="C9" s="6">
        <v>104281.90043</v>
      </c>
      <c r="D9" s="7">
        <v>48.08657116384422</v>
      </c>
      <c r="E9" s="16">
        <v>0.6989563403823341</v>
      </c>
      <c r="F9" s="6">
        <v>625281.62708</v>
      </c>
      <c r="G9" s="6">
        <v>779003.3777</v>
      </c>
      <c r="H9" s="7">
        <v>24.584402285713157</v>
      </c>
      <c r="I9" s="16">
        <v>0.7145625335863489</v>
      </c>
      <c r="J9" s="13">
        <v>923520.66179</v>
      </c>
      <c r="K9" s="13">
        <v>1051903.84184</v>
      </c>
      <c r="L9" s="14">
        <v>13.901495154549448</v>
      </c>
      <c r="M9" s="15">
        <v>0.6869289683352634</v>
      </c>
    </row>
    <row r="10" spans="1:13" ht="30" customHeight="1">
      <c r="A10" s="21" t="s">
        <v>35</v>
      </c>
      <c r="B10" s="6">
        <v>1158063.09384</v>
      </c>
      <c r="C10" s="6">
        <v>1223274.50323</v>
      </c>
      <c r="D10" s="7">
        <v>5.631075693273898</v>
      </c>
      <c r="E10" s="16">
        <v>8.199078330324388</v>
      </c>
      <c r="F10" s="6">
        <v>9795406.07556</v>
      </c>
      <c r="G10" s="6">
        <v>9299305.84457</v>
      </c>
      <c r="H10" s="7">
        <v>-5.064621386425149</v>
      </c>
      <c r="I10" s="16">
        <v>8.530047153979472</v>
      </c>
      <c r="J10" s="13">
        <v>13239300.54421</v>
      </c>
      <c r="K10" s="13">
        <v>12793842.0279</v>
      </c>
      <c r="L10" s="14">
        <v>-3.3646680564617526</v>
      </c>
      <c r="M10" s="15">
        <v>8.354813772613307</v>
      </c>
    </row>
    <row r="11" spans="1:13" ht="30" customHeight="1">
      <c r="A11" s="21" t="s">
        <v>36</v>
      </c>
      <c r="B11" s="6">
        <v>804686.99578</v>
      </c>
      <c r="C11" s="6">
        <v>898917.10419</v>
      </c>
      <c r="D11" s="7">
        <v>11.710156732265913</v>
      </c>
      <c r="E11" s="16">
        <v>6.025051393012169</v>
      </c>
      <c r="F11" s="6">
        <v>6533961.29082</v>
      </c>
      <c r="G11" s="6">
        <v>6438616.22564</v>
      </c>
      <c r="H11" s="7">
        <v>-1.4592229879591818</v>
      </c>
      <c r="I11" s="16">
        <v>5.905999966992818</v>
      </c>
      <c r="J11" s="13">
        <v>8832746.09777</v>
      </c>
      <c r="K11" s="13">
        <v>8819505.93904</v>
      </c>
      <c r="L11" s="14">
        <v>-0.14989855457684895</v>
      </c>
      <c r="M11" s="15">
        <v>5.759437198493459</v>
      </c>
    </row>
    <row r="12" spans="1:13" ht="30" customHeight="1">
      <c r="A12" s="21" t="s">
        <v>37</v>
      </c>
      <c r="B12" s="6">
        <v>648485.99519</v>
      </c>
      <c r="C12" s="6">
        <v>688399.20398</v>
      </c>
      <c r="D12" s="7">
        <v>6.154829724318992</v>
      </c>
      <c r="E12" s="16">
        <v>4.614041232006081</v>
      </c>
      <c r="F12" s="6">
        <v>5318501.48422</v>
      </c>
      <c r="G12" s="6">
        <v>5531038.44227</v>
      </c>
      <c r="H12" s="7">
        <v>3.9961812303822395</v>
      </c>
      <c r="I12" s="16">
        <v>5.073498980634708</v>
      </c>
      <c r="J12" s="13">
        <v>7309114.67463</v>
      </c>
      <c r="K12" s="13">
        <v>7780585.43746</v>
      </c>
      <c r="L12" s="14">
        <v>6.4504496620702705</v>
      </c>
      <c r="M12" s="15">
        <v>5.080986792718388</v>
      </c>
    </row>
    <row r="13" spans="1:13" ht="30" customHeight="1">
      <c r="A13" s="21" t="s">
        <v>38</v>
      </c>
      <c r="B13" s="6">
        <v>4015919.75374</v>
      </c>
      <c r="C13" s="6">
        <v>4191864.04429</v>
      </c>
      <c r="D13" s="7">
        <v>4.381170474986316</v>
      </c>
      <c r="E13" s="16">
        <v>28.096246229651005</v>
      </c>
      <c r="F13" s="6">
        <v>34908578.74614</v>
      </c>
      <c r="G13" s="6">
        <v>31998992.11004</v>
      </c>
      <c r="H13" s="7">
        <v>-8.33487566841067</v>
      </c>
      <c r="I13" s="16">
        <v>29.35196628013257</v>
      </c>
      <c r="J13" s="13">
        <v>47603003.33689</v>
      </c>
      <c r="K13" s="13">
        <v>44253348.82351</v>
      </c>
      <c r="L13" s="14">
        <v>-7.036645334484978</v>
      </c>
      <c r="M13" s="15">
        <v>28.89894118034612</v>
      </c>
    </row>
    <row r="14" spans="1:13" ht="30" customHeight="1">
      <c r="A14" s="21" t="s">
        <v>39</v>
      </c>
      <c r="B14" s="6">
        <v>1658769.07917</v>
      </c>
      <c r="C14" s="6">
        <v>1847123.84851</v>
      </c>
      <c r="D14" s="7">
        <v>11.355092864055988</v>
      </c>
      <c r="E14" s="16">
        <v>12.380469861633518</v>
      </c>
      <c r="F14" s="6">
        <v>14687767.68031</v>
      </c>
      <c r="G14" s="6">
        <v>12600444.55657</v>
      </c>
      <c r="H14" s="7">
        <v>-14.211302691955064</v>
      </c>
      <c r="I14" s="16">
        <v>11.558108532520908</v>
      </c>
      <c r="J14" s="13">
        <v>19594122.34272</v>
      </c>
      <c r="K14" s="13">
        <v>17482814.3232</v>
      </c>
      <c r="L14" s="14">
        <v>-10.775210966795026</v>
      </c>
      <c r="M14" s="15">
        <v>11.416872083693217</v>
      </c>
    </row>
    <row r="15" spans="1:13" ht="30" customHeight="1">
      <c r="A15" s="21" t="s">
        <v>40</v>
      </c>
      <c r="B15" s="6">
        <v>157315.72933</v>
      </c>
      <c r="C15" s="6">
        <v>176091.05213</v>
      </c>
      <c r="D15" s="7">
        <v>11.934803264723225</v>
      </c>
      <c r="E15" s="16">
        <v>1.1802619329274495</v>
      </c>
      <c r="F15" s="6">
        <v>901688.45164</v>
      </c>
      <c r="G15" s="6">
        <v>1116728.51663</v>
      </c>
      <c r="H15" s="7">
        <v>23.848599213939465</v>
      </c>
      <c r="I15" s="16">
        <v>1.0243503186433718</v>
      </c>
      <c r="J15" s="13">
        <v>1235039.46202</v>
      </c>
      <c r="K15" s="13">
        <v>1622918.55447</v>
      </c>
      <c r="L15" s="14">
        <v>31.40621043926764</v>
      </c>
      <c r="M15" s="15">
        <v>1.05982098740524</v>
      </c>
    </row>
    <row r="16" spans="1:13" ht="30" customHeight="1">
      <c r="A16" s="21" t="s">
        <v>41</v>
      </c>
      <c r="B16" s="6">
        <v>1304923.20023</v>
      </c>
      <c r="C16" s="6">
        <v>1512878.15935</v>
      </c>
      <c r="D16" s="7">
        <v>15.936183760342889</v>
      </c>
      <c r="E16" s="16">
        <v>10.140166005254665</v>
      </c>
      <c r="F16" s="6">
        <v>11409589.31184</v>
      </c>
      <c r="G16" s="6">
        <v>11078930.19759</v>
      </c>
      <c r="H16" s="7">
        <v>-2.898080774098205</v>
      </c>
      <c r="I16" s="16">
        <v>10.162457131816131</v>
      </c>
      <c r="J16" s="13">
        <v>15363471.28361</v>
      </c>
      <c r="K16" s="13">
        <v>15489329.25783</v>
      </c>
      <c r="L16" s="14">
        <v>0.8192027172548404</v>
      </c>
      <c r="M16" s="15">
        <v>10.115058567211491</v>
      </c>
    </row>
    <row r="17" spans="1:13" ht="30" customHeight="1">
      <c r="A17" s="21" t="s">
        <v>42</v>
      </c>
      <c r="B17" s="6">
        <v>2644606.88612</v>
      </c>
      <c r="C17" s="6">
        <v>2737177.05687</v>
      </c>
      <c r="D17" s="7">
        <v>3.5003376583433594</v>
      </c>
      <c r="E17" s="16">
        <v>18.34611040611569</v>
      </c>
      <c r="F17" s="6">
        <v>23401055.00402</v>
      </c>
      <c r="G17" s="6">
        <v>17991852.02899</v>
      </c>
      <c r="H17" s="7">
        <v>-23.115209865968733</v>
      </c>
      <c r="I17" s="16">
        <v>16.503527119104284</v>
      </c>
      <c r="J17" s="13">
        <v>31899584.90218</v>
      </c>
      <c r="K17" s="13">
        <v>26325526.67561</v>
      </c>
      <c r="L17" s="14">
        <v>-17.473764137253944</v>
      </c>
      <c r="M17" s="15">
        <v>17.191463859022456</v>
      </c>
    </row>
    <row r="18" spans="1:13" s="5" customFormat="1" ht="39" customHeight="1" thickBot="1">
      <c r="A18" s="27" t="s">
        <v>29</v>
      </c>
      <c r="B18" s="28">
        <v>14007973.5167</v>
      </c>
      <c r="C18" s="28">
        <v>14919658.697560001</v>
      </c>
      <c r="D18" s="29">
        <v>6.508330271849176</v>
      </c>
      <c r="E18" s="28">
        <v>100</v>
      </c>
      <c r="F18" s="28">
        <v>121754716.66091</v>
      </c>
      <c r="G18" s="28">
        <v>109018223.19038</v>
      </c>
      <c r="H18" s="29">
        <v>-10.460780345784427</v>
      </c>
      <c r="I18" s="28">
        <v>100</v>
      </c>
      <c r="J18" s="30">
        <v>165521485.79424</v>
      </c>
      <c r="K18" s="30">
        <v>153131384.80521998</v>
      </c>
      <c r="L18" s="31">
        <v>-7.485494061128821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00" t="s">
        <v>65</v>
      </c>
      <c r="B1" s="101"/>
      <c r="C1" s="101"/>
      <c r="D1" s="101"/>
      <c r="E1" s="101"/>
      <c r="F1" s="101"/>
      <c r="G1" s="101"/>
      <c r="H1" s="102"/>
    </row>
    <row r="2" spans="1:8" ht="19.5" customHeight="1">
      <c r="A2" s="103" t="s">
        <v>66</v>
      </c>
      <c r="B2" s="104"/>
      <c r="C2" s="104"/>
      <c r="D2" s="104"/>
      <c r="E2" s="104"/>
      <c r="F2" s="104"/>
      <c r="G2" s="104"/>
      <c r="H2" s="105"/>
    </row>
    <row r="3" spans="1:8" ht="19.5" customHeight="1">
      <c r="A3" s="103"/>
      <c r="B3" s="104"/>
      <c r="C3" s="104"/>
      <c r="D3" s="104"/>
      <c r="E3" s="104"/>
      <c r="F3" s="104"/>
      <c r="G3" s="104"/>
      <c r="H3" s="105"/>
    </row>
    <row r="4" spans="1:8" ht="19.5" customHeight="1">
      <c r="A4" s="71" t="s">
        <v>67</v>
      </c>
      <c r="B4" s="72"/>
      <c r="C4" s="72"/>
      <c r="D4" s="73"/>
      <c r="E4" s="73"/>
      <c r="F4" s="73"/>
      <c r="G4" s="73"/>
      <c r="H4" s="74" t="s">
        <v>68</v>
      </c>
    </row>
    <row r="5" spans="1:8" ht="19.5" customHeight="1">
      <c r="A5" s="75" t="s">
        <v>69</v>
      </c>
      <c r="B5" s="106" t="s">
        <v>70</v>
      </c>
      <c r="C5" s="107"/>
      <c r="D5" s="106" t="s">
        <v>71</v>
      </c>
      <c r="E5" s="107"/>
      <c r="F5" s="106" t="s">
        <v>72</v>
      </c>
      <c r="G5" s="107"/>
      <c r="H5" s="76" t="s">
        <v>73</v>
      </c>
    </row>
    <row r="6" spans="1:8" ht="19.5" customHeight="1">
      <c r="A6" s="75"/>
      <c r="B6" s="77" t="s">
        <v>68</v>
      </c>
      <c r="C6" s="77" t="s">
        <v>74</v>
      </c>
      <c r="D6" s="77" t="s">
        <v>68</v>
      </c>
      <c r="E6" s="77" t="s">
        <v>74</v>
      </c>
      <c r="F6" s="77" t="s">
        <v>68</v>
      </c>
      <c r="G6" s="77" t="s">
        <v>74</v>
      </c>
      <c r="H6" s="78" t="s">
        <v>75</v>
      </c>
    </row>
    <row r="7" spans="1:8" ht="19.5" customHeight="1">
      <c r="A7" s="79" t="s">
        <v>76</v>
      </c>
      <c r="B7" s="80">
        <v>208989714.79000002</v>
      </c>
      <c r="C7" s="80">
        <f>B7</f>
        <v>208989714.79000002</v>
      </c>
      <c r="D7" s="80">
        <v>196083319.12999997</v>
      </c>
      <c r="E7" s="80">
        <f>D7</f>
        <v>196083319.12999997</v>
      </c>
      <c r="F7" s="81">
        <v>205311801.12</v>
      </c>
      <c r="G7" s="80">
        <f>F7</f>
        <v>205311801.12</v>
      </c>
      <c r="H7" s="82">
        <f>((F7-D7)/D7)*100</f>
        <v>4.706408495605743</v>
      </c>
    </row>
    <row r="8" spans="1:8" ht="19.5" customHeight="1">
      <c r="A8" s="79" t="s">
        <v>77</v>
      </c>
      <c r="B8" s="80">
        <v>198515662.27</v>
      </c>
      <c r="C8" s="80">
        <f>C7+B8</f>
        <v>407505377.06000006</v>
      </c>
      <c r="D8" s="80">
        <v>189307401.81999996</v>
      </c>
      <c r="E8" s="80">
        <f aca="true" t="shared" si="0" ref="E8:E18">E7+D8</f>
        <v>385390720.9499999</v>
      </c>
      <c r="F8" s="83">
        <v>191747859.67999998</v>
      </c>
      <c r="G8" s="80">
        <f>G7+F8</f>
        <v>397059660.79999995</v>
      </c>
      <c r="H8" s="82">
        <f>((F8-D8)/D8)*100</f>
        <v>1.2891507867824872</v>
      </c>
    </row>
    <row r="9" spans="1:8" ht="19.5" customHeight="1">
      <c r="A9" s="79" t="s">
        <v>78</v>
      </c>
      <c r="B9" s="80">
        <v>227928042.41000003</v>
      </c>
      <c r="C9" s="80">
        <f aca="true" t="shared" si="1" ref="C9:C18">C8+B9</f>
        <v>635433419.47</v>
      </c>
      <c r="D9" s="80">
        <v>218121485.48000005</v>
      </c>
      <c r="E9" s="80">
        <f t="shared" si="0"/>
        <v>603512206.43</v>
      </c>
      <c r="F9" s="83">
        <v>181802411.67000002</v>
      </c>
      <c r="G9" s="80">
        <f>G8+F9</f>
        <v>578862072.47</v>
      </c>
      <c r="H9" s="82">
        <f>((F9-D9)/D9)*100</f>
        <v>-16.65084653631253</v>
      </c>
    </row>
    <row r="10" spans="1:8" ht="19.5" customHeight="1">
      <c r="A10" s="79" t="s">
        <v>79</v>
      </c>
      <c r="B10" s="80">
        <v>207318611.35999995</v>
      </c>
      <c r="C10" s="80">
        <f t="shared" si="1"/>
        <v>842752030.8299999</v>
      </c>
      <c r="D10" s="80">
        <v>207157980.89</v>
      </c>
      <c r="E10" s="80">
        <f t="shared" si="0"/>
        <v>810670187.3199999</v>
      </c>
      <c r="F10" s="83">
        <v>120918041.67</v>
      </c>
      <c r="G10" s="80">
        <f aca="true" t="shared" si="2" ref="G10:G15">G9+F10</f>
        <v>699780114.14</v>
      </c>
      <c r="H10" s="82">
        <f aca="true" t="shared" si="3" ref="H10:H15">((F10-D10)/D10)*100</f>
        <v>-41.63003464770833</v>
      </c>
    </row>
    <row r="11" spans="1:8" ht="19.5" customHeight="1">
      <c r="A11" s="79" t="s">
        <v>80</v>
      </c>
      <c r="B11" s="80">
        <v>227388143.35999998</v>
      </c>
      <c r="C11" s="80">
        <f t="shared" si="1"/>
        <v>1070140174.1899999</v>
      </c>
      <c r="D11" s="80">
        <v>243589314.93999997</v>
      </c>
      <c r="E11" s="80">
        <f t="shared" si="0"/>
        <v>1054259502.2599999</v>
      </c>
      <c r="F11" s="83">
        <v>125680841.35</v>
      </c>
      <c r="G11" s="80">
        <f t="shared" si="2"/>
        <v>825460955.49</v>
      </c>
      <c r="H11" s="82">
        <f t="shared" si="3"/>
        <v>-48.4046164418348</v>
      </c>
    </row>
    <row r="12" spans="1:8" ht="19.5" customHeight="1">
      <c r="A12" s="79" t="s">
        <v>81</v>
      </c>
      <c r="B12" s="80">
        <v>205835417.32999998</v>
      </c>
      <c r="C12" s="80">
        <f t="shared" si="1"/>
        <v>1275975591.52</v>
      </c>
      <c r="D12" s="80">
        <v>152581020.14</v>
      </c>
      <c r="E12" s="80">
        <f t="shared" si="0"/>
        <v>1206840522.3999999</v>
      </c>
      <c r="F12" s="83">
        <v>182376683.1</v>
      </c>
      <c r="G12" s="80">
        <f t="shared" si="2"/>
        <v>1007837638.59</v>
      </c>
      <c r="H12" s="82">
        <f t="shared" si="3"/>
        <v>19.527764942625982</v>
      </c>
    </row>
    <row r="13" spans="1:8" ht="19.5" customHeight="1">
      <c r="A13" s="79" t="s">
        <v>82</v>
      </c>
      <c r="B13" s="80">
        <v>201793190.38999996</v>
      </c>
      <c r="C13" s="80">
        <f t="shared" si="1"/>
        <v>1477768781.9099998</v>
      </c>
      <c r="D13" s="80">
        <v>207790526.07000002</v>
      </c>
      <c r="E13" s="80">
        <f t="shared" si="0"/>
        <v>1414631048.4699998</v>
      </c>
      <c r="F13" s="83">
        <v>216334227.53</v>
      </c>
      <c r="G13" s="80">
        <f t="shared" si="2"/>
        <v>1224171866.1200001</v>
      </c>
      <c r="H13" s="82">
        <f t="shared" si="3"/>
        <v>4.11168960471364</v>
      </c>
    </row>
    <row r="14" spans="1:8" ht="19.5" customHeight="1">
      <c r="A14" s="79" t="s">
        <v>83</v>
      </c>
      <c r="B14" s="80">
        <v>202315182.73</v>
      </c>
      <c r="C14" s="80">
        <f t="shared" si="1"/>
        <v>1680083964.6399999</v>
      </c>
      <c r="D14" s="80">
        <v>189303620.89999998</v>
      </c>
      <c r="E14" s="80">
        <f t="shared" si="0"/>
        <v>1603934669.37</v>
      </c>
      <c r="F14" s="83">
        <v>194769619.56</v>
      </c>
      <c r="G14" s="80">
        <f t="shared" si="2"/>
        <v>1418941485.68</v>
      </c>
      <c r="H14" s="82">
        <f t="shared" si="3"/>
        <v>2.8874242521158386</v>
      </c>
    </row>
    <row r="15" spans="1:8" ht="19.5" customHeight="1">
      <c r="A15" s="79" t="s">
        <v>84</v>
      </c>
      <c r="B15" s="84">
        <v>215342844.53</v>
      </c>
      <c r="C15" s="80">
        <f t="shared" si="1"/>
        <v>1895426809.1699998</v>
      </c>
      <c r="D15" s="80">
        <v>209996823.50999996</v>
      </c>
      <c r="E15" s="80">
        <f t="shared" si="0"/>
        <v>1813931492.8799999</v>
      </c>
      <c r="F15" s="81">
        <v>240471072.50999996</v>
      </c>
      <c r="G15" s="80">
        <f t="shared" si="2"/>
        <v>1659412558.19</v>
      </c>
      <c r="H15" s="82">
        <f t="shared" si="3"/>
        <v>14.511766649912602</v>
      </c>
    </row>
    <row r="16" spans="1:8" ht="19.5" customHeight="1">
      <c r="A16" s="79" t="s">
        <v>85</v>
      </c>
      <c r="B16" s="80">
        <v>223287932.34</v>
      </c>
      <c r="C16" s="80">
        <f t="shared" si="1"/>
        <v>2118714741.5099998</v>
      </c>
      <c r="D16" s="80">
        <v>209161172.29000005</v>
      </c>
      <c r="E16" s="80">
        <f t="shared" si="0"/>
        <v>2023092665.1699998</v>
      </c>
      <c r="F16" s="83"/>
      <c r="G16" s="80"/>
      <c r="H16" s="82"/>
    </row>
    <row r="17" spans="1:8" ht="19.5" customHeight="1">
      <c r="A17" s="79" t="s">
        <v>86</v>
      </c>
      <c r="B17" s="80">
        <v>234500437.29000002</v>
      </c>
      <c r="C17" s="80">
        <f t="shared" si="1"/>
        <v>2353215178.7999997</v>
      </c>
      <c r="D17" s="85">
        <v>220662398.8</v>
      </c>
      <c r="E17" s="80">
        <f t="shared" si="0"/>
        <v>2243755063.97</v>
      </c>
      <c r="F17" s="83"/>
      <c r="G17" s="80"/>
      <c r="H17" s="82"/>
    </row>
    <row r="18" spans="1:8" ht="19.5" customHeight="1">
      <c r="A18" s="79" t="s">
        <v>87</v>
      </c>
      <c r="B18" s="80">
        <v>190414860.88999996</v>
      </c>
      <c r="C18" s="80">
        <f t="shared" si="1"/>
        <v>2543630039.6899996</v>
      </c>
      <c r="D18" s="80">
        <v>189595065.42000002</v>
      </c>
      <c r="E18" s="80">
        <f t="shared" si="0"/>
        <v>2433350129.39</v>
      </c>
      <c r="F18" s="80"/>
      <c r="G18" s="80"/>
      <c r="H18" s="86"/>
    </row>
    <row r="19" spans="1:8" ht="19.5" customHeight="1" thickBot="1">
      <c r="A19" s="87" t="s">
        <v>88</v>
      </c>
      <c r="B19" s="88">
        <f>SUM(B7:B18)</f>
        <v>2543630039.6899996</v>
      </c>
      <c r="C19" s="89"/>
      <c r="D19" s="88">
        <f>SUM(D7:D18)</f>
        <v>2433350129.39</v>
      </c>
      <c r="E19" s="90"/>
      <c r="F19" s="88">
        <f>SUM(F7:F18)</f>
        <v>1659412558.19</v>
      </c>
      <c r="G19" s="90"/>
      <c r="H19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2020-10-02T11:38:38Z</cp:lastPrinted>
  <dcterms:created xsi:type="dcterms:W3CDTF">2010-11-12T12:53:26Z</dcterms:created>
  <dcterms:modified xsi:type="dcterms:W3CDTF">2020-10-02T11:44:52Z</dcterms:modified>
  <cp:category/>
  <cp:version/>
  <cp:contentType/>
  <cp:contentStatus/>
</cp:coreProperties>
</file>