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<sst xmlns="http://schemas.openxmlformats.org/spreadsheetml/2006/main" count="108" uniqueCount="89">
  <si>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</si>
  <si>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</si>
  <si>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</si>
  <si>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</si>
  <si>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</si>
  <si>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</si>
  <si>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</si>
  <si>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</si>
  <si>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</si>
  <si>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</si>
  <si>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</si>
  <si>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</si>
  <si>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</si>
  <si>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</si>
  <si>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</si>
  <si>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</si>
  <si>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</si>
  <si>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</si>
  <si>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</si>
  <si>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</si>
  <si>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</si>
  <si>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</si>
  <si>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</si>
  <si>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</si>
  <si>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</si>
  <si>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</si>
  <si>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</si>
  <si>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</si>
  <si>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</si>
  <si>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</si>
  <si>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</si>
  <si>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</si>
  <si>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</si>
  <si>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</si>
  <si>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</si>
  <si>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</si>
  <si>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</si>
  <si>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</si>
  <si>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</si>
  <si>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</si>
  <si>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</si>
  <si>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</si>
  <si>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</si>
  <si>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</si>
  <si>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</si>
  <si>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</si>
  <si>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</si>
  <si>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</si>
  <si>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</si>
  <si>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</si>
  <si>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</si>
  <si>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</si>
  <si>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</si>
  <si>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</si>
  <si>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</si>
  <si>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</si>
  <si>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</si>
  <si>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</si>
  <si>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</si>
  <si>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</si>
  <si>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</si>
  <si>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</si>
  <si>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</si>
  <si>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</si>
  <si>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</si>
  <si>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</si>
  <si>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HAZİRAN</t>
  </si>
  <si>
    <t>01 OCAK - 30 HAZİRAN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</si>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</sst>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104775</xdr:rowOff>
    </xdr:from>
    <xdr:to>
      <xdr:col>8</xdr:col>
      <xdr:colOff>19050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7775"/>
          <a:ext cx="65055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"/>
      <c r="O1" s="9"/>
      <c r="P1" s="9"/>
    </row>
    <row r="2" spans="1:16" ht="25.5" customHeight="1" thickBo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9"/>
      <c r="O2" s="9"/>
      <c r="P2" s="9"/>
    </row>
    <row r="3" spans="1:13" ht="32.25" customHeight="1">
      <c r="A3" s="72" t="s">
        <v>2</v>
      </c>
      <c r="B3" s="69" t="s">
        <v>66</v>
      </c>
      <c r="C3" s="69"/>
      <c r="D3" s="69"/>
      <c r="E3" s="69"/>
      <c r="F3" s="69" t="s">
        <v>67</v>
      </c>
      <c r="G3" s="69"/>
      <c r="H3" s="69"/>
      <c r="I3" s="69"/>
      <c r="J3" s="69" t="s">
        <v>55</v>
      </c>
      <c r="K3" s="69"/>
      <c r="L3" s="69"/>
      <c r="M3" s="70"/>
    </row>
    <row r="4" spans="1:121" ht="27">
      <c r="A4" s="7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2557510.32486</v>
      </c>
      <c r="C5" s="10">
        <v>2995123.56998</v>
      </c>
      <c r="D5" s="22">
        <v>17.110908248003078</v>
      </c>
      <c r="E5" s="22">
        <v>12.802635766930592</v>
      </c>
      <c r="F5" s="39">
        <v>13590408.556669999</v>
      </c>
      <c r="G5" s="39">
        <v>16462925.53334</v>
      </c>
      <c r="H5" s="22">
        <v>21.13635483945923</v>
      </c>
      <c r="I5" s="22">
        <v>13.079961985992883</v>
      </c>
      <c r="J5" s="43">
        <v>26669811.92616</v>
      </c>
      <c r="K5" s="43">
        <v>32581339.117850002</v>
      </c>
      <c r="L5" s="57">
        <v>22.165612596208366</v>
      </c>
      <c r="M5" s="58">
        <v>13.233537992639793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1631068.5865700003</v>
      </c>
      <c r="C6" s="10">
        <v>1823982.2508999999</v>
      </c>
      <c r="D6" s="22">
        <v>11.827440361394045</v>
      </c>
      <c r="E6" s="22">
        <v>7.7965999926256275</v>
      </c>
      <c r="F6" s="39">
        <v>8848966.44539</v>
      </c>
      <c r="G6" s="39">
        <v>10287330.66807</v>
      </c>
      <c r="H6" s="22">
        <v>16.25460138827103</v>
      </c>
      <c r="I6" s="22">
        <v>8.17338897653358</v>
      </c>
      <c r="J6" s="43">
        <v>17532439.431089997</v>
      </c>
      <c r="K6" s="43">
        <v>20758145.88437</v>
      </c>
      <c r="L6" s="57">
        <v>18.39850333411053</v>
      </c>
      <c r="M6" s="58">
        <v>8.431320493732276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764393.56053</v>
      </c>
      <c r="C7" s="3">
        <v>998501.60838</v>
      </c>
      <c r="D7" s="23">
        <v>30.62663789156973</v>
      </c>
      <c r="E7" s="23">
        <v>4.268088479858236</v>
      </c>
      <c r="F7" s="40">
        <v>4142412.29263</v>
      </c>
      <c r="G7" s="40">
        <v>5446213.82072</v>
      </c>
      <c r="H7" s="23">
        <v>31.474451019993037</v>
      </c>
      <c r="I7" s="23">
        <v>4.327072341932306</v>
      </c>
      <c r="J7" s="44">
        <v>7962601.88746</v>
      </c>
      <c r="K7" s="44">
        <v>10451110.08138</v>
      </c>
      <c r="L7" s="59">
        <v>31.252450255475633</v>
      </c>
      <c r="M7" s="60">
        <v>4.244919517486351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295140.7361</v>
      </c>
      <c r="C8" s="3">
        <v>295841.98284</v>
      </c>
      <c r="D8" s="23">
        <v>0.23759740836399962</v>
      </c>
      <c r="E8" s="23">
        <v>1.2645745867815206</v>
      </c>
      <c r="F8" s="40">
        <v>1471497.30161</v>
      </c>
      <c r="G8" s="40">
        <v>1459677.20771</v>
      </c>
      <c r="H8" s="23">
        <v>-0.8032698318282565</v>
      </c>
      <c r="I8" s="23">
        <v>1.1597284061087256</v>
      </c>
      <c r="J8" s="44">
        <v>3023406.68758</v>
      </c>
      <c r="K8" s="44">
        <v>3068582.65432</v>
      </c>
      <c r="L8" s="59">
        <v>1.4942074093300322</v>
      </c>
      <c r="M8" s="60">
        <v>1.246363907653249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193334.14883</v>
      </c>
      <c r="C9" s="3">
        <v>182565.49164</v>
      </c>
      <c r="D9" s="23">
        <v>-5.569971603655468</v>
      </c>
      <c r="E9" s="23">
        <v>0.7803749790173564</v>
      </c>
      <c r="F9" s="40">
        <v>934836.40267</v>
      </c>
      <c r="G9" s="40">
        <v>1153100.63232</v>
      </c>
      <c r="H9" s="23">
        <v>23.347853060344296</v>
      </c>
      <c r="I9" s="23">
        <v>0.9161501949471563</v>
      </c>
      <c r="J9" s="44">
        <v>1838822.34632</v>
      </c>
      <c r="K9" s="44">
        <v>2245132.55518</v>
      </c>
      <c r="L9" s="59">
        <v>22.09621879313904</v>
      </c>
      <c r="M9" s="60">
        <v>0.9119038005165817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110501.72897</v>
      </c>
      <c r="C10" s="3">
        <v>119565.85369</v>
      </c>
      <c r="D10" s="23">
        <v>8.202699455011077</v>
      </c>
      <c r="E10" s="23">
        <v>0.5110834458711184</v>
      </c>
      <c r="F10" s="40">
        <v>683566.95037</v>
      </c>
      <c r="G10" s="40">
        <v>755879.72</v>
      </c>
      <c r="H10" s="23">
        <v>10.578739886540545</v>
      </c>
      <c r="I10" s="23">
        <v>0.600554135020563</v>
      </c>
      <c r="J10" s="44">
        <v>1477968.4539</v>
      </c>
      <c r="K10" s="44">
        <v>1641459.33044</v>
      </c>
      <c r="L10" s="59">
        <v>11.061865096551086</v>
      </c>
      <c r="M10" s="60">
        <v>0.6667103010769141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147977.08722</v>
      </c>
      <c r="C11" s="3">
        <v>112399.39884</v>
      </c>
      <c r="D11" s="23">
        <v>-24.042700831856525</v>
      </c>
      <c r="E11" s="23">
        <v>0.48045048230851123</v>
      </c>
      <c r="F11" s="40">
        <v>1036119.1185</v>
      </c>
      <c r="G11" s="40">
        <v>835097.37115</v>
      </c>
      <c r="H11" s="23">
        <v>-19.401412806765034</v>
      </c>
      <c r="I11" s="23">
        <v>0.6634933655700332</v>
      </c>
      <c r="J11" s="44">
        <v>1984575.70023</v>
      </c>
      <c r="K11" s="44">
        <v>2055116.87467</v>
      </c>
      <c r="L11" s="59">
        <v>3.5544713377184194</v>
      </c>
      <c r="M11" s="60">
        <v>0.8347252745471333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23364.85706</v>
      </c>
      <c r="C12" s="3">
        <v>26476.90682</v>
      </c>
      <c r="D12" s="23">
        <v>13.319361432464087</v>
      </c>
      <c r="E12" s="23">
        <v>0.11317536199472533</v>
      </c>
      <c r="F12" s="40">
        <v>136413.04229</v>
      </c>
      <c r="G12" s="40">
        <v>193055.88585</v>
      </c>
      <c r="H12" s="23">
        <v>41.523041059067616</v>
      </c>
      <c r="I12" s="23">
        <v>0.15338486728718598</v>
      </c>
      <c r="J12" s="44">
        <v>266754.30765</v>
      </c>
      <c r="K12" s="44">
        <v>366077.57705</v>
      </c>
      <c r="L12" s="59">
        <v>37.233988937235466</v>
      </c>
      <c r="M12" s="60">
        <v>0.14868945400376712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85394.88023</v>
      </c>
      <c r="C13" s="3">
        <v>79548.03444</v>
      </c>
      <c r="D13" s="23">
        <v>-6.846834112598173</v>
      </c>
      <c r="E13" s="23">
        <v>0.34002754381094574</v>
      </c>
      <c r="F13" s="40">
        <v>357497.42443</v>
      </c>
      <c r="G13" s="40">
        <v>359555.44071</v>
      </c>
      <c r="H13" s="23">
        <v>0.5756730368844805</v>
      </c>
      <c r="I13" s="23">
        <v>0.28567045916714284</v>
      </c>
      <c r="J13" s="44">
        <v>841585.07008</v>
      </c>
      <c r="K13" s="44">
        <v>784937.69157</v>
      </c>
      <c r="L13" s="59">
        <v>-6.731034154944685</v>
      </c>
      <c r="M13" s="60">
        <v>0.3188175515338373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10961.58763</v>
      </c>
      <c r="C14" s="3">
        <v>9082.97425</v>
      </c>
      <c r="D14" s="23">
        <v>-17.13815045239027</v>
      </c>
      <c r="E14" s="23">
        <v>0.0388251129832136</v>
      </c>
      <c r="F14" s="40">
        <v>86623.91289</v>
      </c>
      <c r="G14" s="40">
        <v>84750.58961</v>
      </c>
      <c r="H14" s="23">
        <v>-2.1625936967068946</v>
      </c>
      <c r="I14" s="23">
        <v>0.06733520650046844</v>
      </c>
      <c r="J14" s="44">
        <v>136724.97787</v>
      </c>
      <c r="K14" s="44">
        <v>145729.11976</v>
      </c>
      <c r="L14" s="59">
        <v>6.585586650130059</v>
      </c>
      <c r="M14" s="60">
        <v>0.05919068691444179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313347.25648</v>
      </c>
      <c r="C15" s="10">
        <v>369952.54085</v>
      </c>
      <c r="D15" s="22">
        <v>18.064713572372685</v>
      </c>
      <c r="E15" s="22">
        <v>1.5813596737795657</v>
      </c>
      <c r="F15" s="39">
        <v>1533187.7742</v>
      </c>
      <c r="G15" s="39">
        <v>2052904.10053</v>
      </c>
      <c r="H15" s="22">
        <v>33.89776093154551</v>
      </c>
      <c r="I15" s="22">
        <v>1.6310532135641382</v>
      </c>
      <c r="J15" s="43">
        <v>2855337.12496</v>
      </c>
      <c r="K15" s="43">
        <v>3917980.40573</v>
      </c>
      <c r="L15" s="57">
        <v>37.21603559456702</v>
      </c>
      <c r="M15" s="58">
        <v>1.5913631531872914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313347.25648</v>
      </c>
      <c r="C16" s="3">
        <v>369952.54085</v>
      </c>
      <c r="D16" s="23">
        <v>18.064713572372685</v>
      </c>
      <c r="E16" s="23">
        <v>1.5813596737795657</v>
      </c>
      <c r="F16" s="40">
        <v>1533187.7742</v>
      </c>
      <c r="G16" s="40">
        <v>2052904.10053</v>
      </c>
      <c r="H16" s="23">
        <v>33.89776093154551</v>
      </c>
      <c r="I16" s="23">
        <v>1.6310532135641382</v>
      </c>
      <c r="J16" s="44">
        <v>2855337.12496</v>
      </c>
      <c r="K16" s="44">
        <v>3917980.40573</v>
      </c>
      <c r="L16" s="59">
        <v>37.21603559456702</v>
      </c>
      <c r="M16" s="60">
        <v>1.5913631531872914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613094.48181</v>
      </c>
      <c r="C17" s="10">
        <v>801188.77823</v>
      </c>
      <c r="D17" s="22">
        <v>30.679495901626964</v>
      </c>
      <c r="E17" s="22">
        <v>3.4246761005254</v>
      </c>
      <c r="F17" s="39">
        <v>3208254.33708</v>
      </c>
      <c r="G17" s="39">
        <v>4122690.76474</v>
      </c>
      <c r="H17" s="22">
        <v>28.50261642573751</v>
      </c>
      <c r="I17" s="22">
        <v>3.2755197958951645</v>
      </c>
      <c r="J17" s="43">
        <v>6282035.37011</v>
      </c>
      <c r="K17" s="43">
        <v>7905212.82775</v>
      </c>
      <c r="L17" s="57">
        <v>25.83840048661774</v>
      </c>
      <c r="M17" s="58">
        <v>3.2108543457202265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613094.48181</v>
      </c>
      <c r="C18" s="3">
        <v>801188.77823</v>
      </c>
      <c r="D18" s="23">
        <v>30.679495901626964</v>
      </c>
      <c r="E18" s="23">
        <v>3.4246761005254</v>
      </c>
      <c r="F18" s="40">
        <v>3208254.33708</v>
      </c>
      <c r="G18" s="40">
        <v>4122690.76474</v>
      </c>
      <c r="H18" s="23">
        <v>28.50261642573751</v>
      </c>
      <c r="I18" s="23">
        <v>3.2755197958951645</v>
      </c>
      <c r="J18" s="44">
        <v>6282035.37011</v>
      </c>
      <c r="K18" s="44">
        <v>7905212.82775</v>
      </c>
      <c r="L18" s="59">
        <v>25.83840048661774</v>
      </c>
      <c r="M18" s="60">
        <v>3.2108543457202265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15239478.355129998</v>
      </c>
      <c r="C19" s="10">
        <v>17341690.276949998</v>
      </c>
      <c r="D19" s="22">
        <v>13.794513649559018</v>
      </c>
      <c r="E19" s="22">
        <v>74.12693967754895</v>
      </c>
      <c r="F19" s="39">
        <v>79112215.80172999</v>
      </c>
      <c r="G19" s="39">
        <v>94180057.01682</v>
      </c>
      <c r="H19" s="22">
        <v>19.046162545684265</v>
      </c>
      <c r="I19" s="22">
        <v>74.82701437991172</v>
      </c>
      <c r="J19" s="43">
        <v>150906743.10919</v>
      </c>
      <c r="K19" s="43">
        <v>185808613.24242</v>
      </c>
      <c r="L19" s="57">
        <v>23.12810508936398</v>
      </c>
      <c r="M19" s="58">
        <v>75.46974462311597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1348458.3098</v>
      </c>
      <c r="C20" s="10">
        <v>1381770.81153</v>
      </c>
      <c r="D20" s="22">
        <v>2.4704139154988756</v>
      </c>
      <c r="E20" s="22">
        <v>5.906370138014979</v>
      </c>
      <c r="F20" s="39">
        <v>7271178.79118</v>
      </c>
      <c r="G20" s="39">
        <v>7725885.85942</v>
      </c>
      <c r="H20" s="22">
        <v>6.253553671263913</v>
      </c>
      <c r="I20" s="22">
        <v>6.138294991657637</v>
      </c>
      <c r="J20" s="43">
        <v>13680694.690929998</v>
      </c>
      <c r="K20" s="43">
        <v>15507591.46189</v>
      </c>
      <c r="L20" s="57">
        <v>13.353830432099297</v>
      </c>
      <c r="M20" s="58">
        <v>6.298706754899029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898568.53781</v>
      </c>
      <c r="C21" s="3">
        <v>983945.34441</v>
      </c>
      <c r="D21" s="23">
        <v>9.50142398798885</v>
      </c>
      <c r="E21" s="23">
        <v>4.2058678263923595</v>
      </c>
      <c r="F21" s="40">
        <v>4862673.74277</v>
      </c>
      <c r="G21" s="40">
        <v>5391857.73958</v>
      </c>
      <c r="H21" s="23">
        <v>10.882572527034318</v>
      </c>
      <c r="I21" s="23">
        <v>4.283885881932902</v>
      </c>
      <c r="J21" s="44">
        <v>9014522.24517</v>
      </c>
      <c r="K21" s="44">
        <v>10671321.99484</v>
      </c>
      <c r="L21" s="59">
        <v>18.37922969858683</v>
      </c>
      <c r="M21" s="60">
        <v>4.3343628246709915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152971.71782</v>
      </c>
      <c r="C22" s="3">
        <v>172312.24402</v>
      </c>
      <c r="D22" s="23">
        <v>12.643203904369951</v>
      </c>
      <c r="E22" s="23">
        <v>0.736547540302404</v>
      </c>
      <c r="F22" s="40">
        <v>792450.82525</v>
      </c>
      <c r="G22" s="40">
        <v>978607.69115</v>
      </c>
      <c r="H22" s="23">
        <v>23.49128298797238</v>
      </c>
      <c r="I22" s="23">
        <v>0.7775137762434724</v>
      </c>
      <c r="J22" s="44">
        <v>1492948.28742</v>
      </c>
      <c r="K22" s="44">
        <v>1917780.72491</v>
      </c>
      <c r="L22" s="59">
        <v>28.455937896158705</v>
      </c>
      <c r="M22" s="60">
        <v>0.7789435539420363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296918.05417</v>
      </c>
      <c r="C23" s="3">
        <v>225513.2231</v>
      </c>
      <c r="D23" s="23">
        <v>-24.048665976073412</v>
      </c>
      <c r="E23" s="23">
        <v>0.9639547713202156</v>
      </c>
      <c r="F23" s="40">
        <v>1616054.22316</v>
      </c>
      <c r="G23" s="40">
        <v>1355420.42869</v>
      </c>
      <c r="H23" s="23">
        <v>-16.127787714966765</v>
      </c>
      <c r="I23" s="23">
        <v>1.076895333481263</v>
      </c>
      <c r="J23" s="44">
        <v>3173224.15834</v>
      </c>
      <c r="K23" s="44">
        <v>2918488.74214</v>
      </c>
      <c r="L23" s="59">
        <v>-8.027652743361783</v>
      </c>
      <c r="M23" s="60">
        <v>1.1854003762860015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2369632.89853</v>
      </c>
      <c r="C24" s="10">
        <v>3190454.43999</v>
      </c>
      <c r="D24" s="22">
        <v>34.63918575612265</v>
      </c>
      <c r="E24" s="22">
        <v>13.637576270835208</v>
      </c>
      <c r="F24" s="39">
        <v>11977358.33877</v>
      </c>
      <c r="G24" s="39">
        <v>16748425.25174</v>
      </c>
      <c r="H24" s="22">
        <v>39.834050030267</v>
      </c>
      <c r="I24" s="22">
        <v>13.306794419640298</v>
      </c>
      <c r="J24" s="45">
        <v>21695794.77876</v>
      </c>
      <c r="K24" s="45">
        <v>30107910.44974</v>
      </c>
      <c r="L24" s="61">
        <v>38.77302378991614</v>
      </c>
      <c r="M24" s="62">
        <v>12.228907331723052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2369632.89853</v>
      </c>
      <c r="C25" s="3">
        <v>3190454.43999</v>
      </c>
      <c r="D25" s="23">
        <v>34.63918575612265</v>
      </c>
      <c r="E25" s="23">
        <v>13.637576270835208</v>
      </c>
      <c r="F25" s="40">
        <v>11977358.33877</v>
      </c>
      <c r="G25" s="40">
        <v>16748425.25174</v>
      </c>
      <c r="H25" s="23">
        <v>39.834050030267</v>
      </c>
      <c r="I25" s="23">
        <v>13.306794419640298</v>
      </c>
      <c r="J25" s="44">
        <v>21695794.77876</v>
      </c>
      <c r="K25" s="44">
        <v>30107910.44974</v>
      </c>
      <c r="L25" s="59">
        <v>38.77302378991614</v>
      </c>
      <c r="M25" s="60">
        <v>12.228907331723052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11521387.146799998</v>
      </c>
      <c r="C26" s="10">
        <v>12769465.025429998</v>
      </c>
      <c r="D26" s="22">
        <v>10.832704974909605</v>
      </c>
      <c r="E26" s="22">
        <v>54.582993268698765</v>
      </c>
      <c r="F26" s="39">
        <v>59863678.67177999</v>
      </c>
      <c r="G26" s="39">
        <v>69705745.90566</v>
      </c>
      <c r="H26" s="22">
        <v>16.440799249645192</v>
      </c>
      <c r="I26" s="22">
        <v>55.38192496861378</v>
      </c>
      <c r="J26" s="43">
        <v>115530253.6395</v>
      </c>
      <c r="K26" s="43">
        <v>140193111.33078998</v>
      </c>
      <c r="L26" s="57">
        <v>21.347531849317868</v>
      </c>
      <c r="M26" s="58">
        <v>56.9421305364939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1801836.39783</v>
      </c>
      <c r="C27" s="3">
        <v>1972274.0912</v>
      </c>
      <c r="D27" s="23">
        <v>9.459110359589955</v>
      </c>
      <c r="E27" s="23">
        <v>8.430472477085898</v>
      </c>
      <c r="F27" s="40">
        <v>9425069.92642</v>
      </c>
      <c r="G27" s="40">
        <v>10795596.76879</v>
      </c>
      <c r="H27" s="23">
        <v>14.541290972581441</v>
      </c>
      <c r="I27" s="23">
        <v>8.577211569469629</v>
      </c>
      <c r="J27" s="44">
        <v>19568014.88076</v>
      </c>
      <c r="K27" s="44">
        <v>21612331.85801</v>
      </c>
      <c r="L27" s="59">
        <v>10.447237441852371</v>
      </c>
      <c r="M27" s="60">
        <v>8.778264567886428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2350260.93464</v>
      </c>
      <c r="C28" s="3">
        <v>2771004.07343</v>
      </c>
      <c r="D28" s="23">
        <v>17.901975588699763</v>
      </c>
      <c r="E28" s="23">
        <v>11.844638470472916</v>
      </c>
      <c r="F28" s="40">
        <v>14379660.2337</v>
      </c>
      <c r="G28" s="40">
        <v>15261231.93895</v>
      </c>
      <c r="H28" s="23">
        <v>6.130685224286174</v>
      </c>
      <c r="I28" s="23">
        <v>12.125204187836006</v>
      </c>
      <c r="J28" s="44">
        <v>29135378.12624</v>
      </c>
      <c r="K28" s="44">
        <v>30216400.04099</v>
      </c>
      <c r="L28" s="59">
        <v>3.7103411188489264</v>
      </c>
      <c r="M28" s="60">
        <v>12.272972467364644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277348.91031</v>
      </c>
      <c r="C29" s="3">
        <v>101131.22425</v>
      </c>
      <c r="D29" s="23">
        <v>-63.536462379836635</v>
      </c>
      <c r="E29" s="23">
        <v>0.4322847450147689</v>
      </c>
      <c r="F29" s="40">
        <v>734337.85362</v>
      </c>
      <c r="G29" s="40">
        <v>678217.22361</v>
      </c>
      <c r="H29" s="23">
        <v>-7.642344696429183</v>
      </c>
      <c r="I29" s="23">
        <v>0.5388504907647891</v>
      </c>
      <c r="J29" s="44">
        <v>1608769.0895</v>
      </c>
      <c r="K29" s="44">
        <v>1570248.20177</v>
      </c>
      <c r="L29" s="59">
        <v>-2.3944323633152496</v>
      </c>
      <c r="M29" s="60">
        <v>0.6377865305300825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1304150.26086</v>
      </c>
      <c r="C30" s="3">
        <v>1359401.73122</v>
      </c>
      <c r="D30" s="23">
        <v>4.236587762790866</v>
      </c>
      <c r="E30" s="23">
        <v>5.810753653099112</v>
      </c>
      <c r="F30" s="40">
        <v>6867594.73812</v>
      </c>
      <c r="G30" s="40">
        <v>7343975.69655</v>
      </c>
      <c r="H30" s="23">
        <v>6.936649243231402</v>
      </c>
      <c r="I30" s="23">
        <v>5.83486347808567</v>
      </c>
      <c r="J30" s="44">
        <v>13211500.45994</v>
      </c>
      <c r="K30" s="44">
        <v>14638192.27503</v>
      </c>
      <c r="L30" s="59">
        <v>10.79886284995429</v>
      </c>
      <c r="M30" s="60">
        <v>5.945583541378972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827014.60683</v>
      </c>
      <c r="C31" s="3">
        <v>906692.00493</v>
      </c>
      <c r="D31" s="23">
        <v>9.634339882509293</v>
      </c>
      <c r="E31" s="23">
        <v>3.875648940916431</v>
      </c>
      <c r="F31" s="40">
        <v>4501377.76654</v>
      </c>
      <c r="G31" s="40">
        <v>4968057.23226</v>
      </c>
      <c r="H31" s="23">
        <v>10.36748057870101</v>
      </c>
      <c r="I31" s="23">
        <v>3.947172063106226</v>
      </c>
      <c r="J31" s="44">
        <v>8685329.38947</v>
      </c>
      <c r="K31" s="44">
        <v>9878881.57895</v>
      </c>
      <c r="L31" s="59">
        <v>13.742163779384706</v>
      </c>
      <c r="M31" s="60">
        <v>4.012497897245762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1125694.40901</v>
      </c>
      <c r="C32" s="3">
        <v>1346486.87114</v>
      </c>
      <c r="D32" s="23">
        <v>19.613889912110103</v>
      </c>
      <c r="E32" s="23">
        <v>5.755549169637278</v>
      </c>
      <c r="F32" s="40">
        <v>5683207.8842</v>
      </c>
      <c r="G32" s="40">
        <v>7817261.78538</v>
      </c>
      <c r="H32" s="23">
        <v>37.55016435546772</v>
      </c>
      <c r="I32" s="23">
        <v>6.210894095357113</v>
      </c>
      <c r="J32" s="44">
        <v>10181543.8031</v>
      </c>
      <c r="K32" s="44">
        <v>14492760.42849</v>
      </c>
      <c r="L32" s="59">
        <v>42.34344720962015</v>
      </c>
      <c r="M32" s="60">
        <v>5.886513597704605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2007804.70125</v>
      </c>
      <c r="C33" s="3">
        <v>2301870.47896</v>
      </c>
      <c r="D33" s="23">
        <v>14.64613453325034</v>
      </c>
      <c r="E33" s="23">
        <v>9.839330043057869</v>
      </c>
      <c r="F33" s="40">
        <v>9153325.47211</v>
      </c>
      <c r="G33" s="40">
        <v>11896091.84745</v>
      </c>
      <c r="H33" s="23">
        <v>29.964698444266556</v>
      </c>
      <c r="I33" s="23">
        <v>9.45156611632669</v>
      </c>
      <c r="J33" s="44">
        <v>15812607.48792</v>
      </c>
      <c r="K33" s="44">
        <v>25010389.24709</v>
      </c>
      <c r="L33" s="59">
        <v>58.16739437943187</v>
      </c>
      <c r="M33" s="60">
        <v>10.158450980633479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425660.49411</v>
      </c>
      <c r="C34" s="3">
        <v>523600.74095</v>
      </c>
      <c r="D34" s="23">
        <v>23.009005579618123</v>
      </c>
      <c r="E34" s="23">
        <v>2.2381278825576443</v>
      </c>
      <c r="F34" s="40">
        <v>2222748.3142</v>
      </c>
      <c r="G34" s="40">
        <v>2830602.86541</v>
      </c>
      <c r="H34" s="23">
        <v>27.346980642240464</v>
      </c>
      <c r="I34" s="23">
        <v>2.2489428019355113</v>
      </c>
      <c r="J34" s="44">
        <v>4262323.29482</v>
      </c>
      <c r="K34" s="44">
        <v>5218758.1519</v>
      </c>
      <c r="L34" s="59">
        <v>22.439284655914168</v>
      </c>
      <c r="M34" s="60">
        <v>2.1196990715378745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594623.31442</v>
      </c>
      <c r="C35" s="3">
        <v>535855.10248</v>
      </c>
      <c r="D35" s="23">
        <v>-9.883267358482724</v>
      </c>
      <c r="E35" s="23">
        <v>2.2905090693632104</v>
      </c>
      <c r="F35" s="40">
        <v>2476318.97653</v>
      </c>
      <c r="G35" s="40">
        <v>2697965.29746</v>
      </c>
      <c r="H35" s="23">
        <v>8.950636934527191</v>
      </c>
      <c r="I35" s="23">
        <v>2.1435609034881717</v>
      </c>
      <c r="J35" s="44">
        <v>4637923.25217</v>
      </c>
      <c r="K35" s="44">
        <v>7014467.6292</v>
      </c>
      <c r="L35" s="59">
        <v>51.24156325609869</v>
      </c>
      <c r="M35" s="60">
        <v>2.8490610386945217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221630.07306</v>
      </c>
      <c r="C36" s="10">
        <v>315082.51948</v>
      </c>
      <c r="D36" s="22">
        <v>42.165959307652464</v>
      </c>
      <c r="E36" s="22">
        <v>1.3468181326008495</v>
      </c>
      <c r="F36" s="39">
        <v>1341212.80897</v>
      </c>
      <c r="G36" s="39">
        <v>1984194.7891</v>
      </c>
      <c r="H36" s="22">
        <v>47.94033995423781</v>
      </c>
      <c r="I36" s="22">
        <v>1.5764629659335998</v>
      </c>
      <c r="J36" s="43">
        <v>2697294.53944</v>
      </c>
      <c r="K36" s="43">
        <v>3853170.86951</v>
      </c>
      <c r="L36" s="57">
        <v>42.85317428885531</v>
      </c>
      <c r="M36" s="58">
        <v>1.565039512628796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573159.2086</v>
      </c>
      <c r="C37" s="3">
        <v>621951.36052</v>
      </c>
      <c r="D37" s="23">
        <v>8.512844457158735</v>
      </c>
      <c r="E37" s="23">
        <v>2.6585269513730503</v>
      </c>
      <c r="F37" s="40">
        <v>3012061.18917</v>
      </c>
      <c r="G37" s="40">
        <v>3363880.77939</v>
      </c>
      <c r="H37" s="23">
        <v>11.680359996834813</v>
      </c>
      <c r="I37" s="23">
        <v>2.672637535213749</v>
      </c>
      <c r="J37" s="44">
        <v>5605447.46268</v>
      </c>
      <c r="K37" s="44">
        <v>6544733.82565</v>
      </c>
      <c r="L37" s="59">
        <v>16.756670528509805</v>
      </c>
      <c r="M37" s="60">
        <v>2.65826961317265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12203.83588</v>
      </c>
      <c r="C38" s="3">
        <v>14114.82687</v>
      </c>
      <c r="D38" s="23">
        <v>15.658937147227517</v>
      </c>
      <c r="E38" s="23">
        <v>0.06033373351974979</v>
      </c>
      <c r="F38" s="40">
        <v>66763.5082</v>
      </c>
      <c r="G38" s="40">
        <v>68669.68131</v>
      </c>
      <c r="H38" s="23">
        <v>2.855112263258813</v>
      </c>
      <c r="I38" s="23">
        <v>0.05455876109662629</v>
      </c>
      <c r="J38" s="44">
        <v>124121.85346</v>
      </c>
      <c r="K38" s="44">
        <v>142777.2242</v>
      </c>
      <c r="L38" s="59">
        <v>15.029884117877721</v>
      </c>
      <c r="M38" s="60">
        <v>0.0579917177160836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496926.94074</v>
      </c>
      <c r="C39" s="3">
        <v>597476.48513</v>
      </c>
      <c r="D39" s="23">
        <v>20.234271106385666</v>
      </c>
      <c r="E39" s="23">
        <v>2.5539092594020723</v>
      </c>
      <c r="F39" s="40">
        <v>2815642.92813</v>
      </c>
      <c r="G39" s="40">
        <v>3361820.808</v>
      </c>
      <c r="H39" s="23">
        <v>19.397980987338567</v>
      </c>
      <c r="I39" s="23">
        <v>2.671000866966732</v>
      </c>
      <c r="J39" s="44">
        <v>5236449.81876</v>
      </c>
      <c r="K39" s="44">
        <v>6473878.70841</v>
      </c>
      <c r="L39" s="59">
        <v>23.631065559280493</v>
      </c>
      <c r="M39" s="60">
        <v>2.6294904435204494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496926.94074</v>
      </c>
      <c r="C40" s="10">
        <v>597476.48513</v>
      </c>
      <c r="D40" s="22">
        <v>20.234271106385666</v>
      </c>
      <c r="E40" s="22">
        <v>2.5539092594020723</v>
      </c>
      <c r="F40" s="39">
        <v>2815642.92813</v>
      </c>
      <c r="G40" s="39">
        <v>3361820.808</v>
      </c>
      <c r="H40" s="22">
        <v>19.397980987338567</v>
      </c>
      <c r="I40" s="22">
        <v>2.671000866966732</v>
      </c>
      <c r="J40" s="43">
        <v>5236449.81876</v>
      </c>
      <c r="K40" s="43">
        <v>6473878.70841</v>
      </c>
      <c r="L40" s="57">
        <v>23.631065559280493</v>
      </c>
      <c r="M40" s="58">
        <v>2.6294904435204494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18293915.620729998</v>
      </c>
      <c r="C41" s="36">
        <v>20934290.332059998</v>
      </c>
      <c r="D41" s="37">
        <v>14.433075816409824</v>
      </c>
      <c r="E41" s="38">
        <v>89.48348470388162</v>
      </c>
      <c r="F41" s="36">
        <v>95518267.28652999</v>
      </c>
      <c r="G41" s="36">
        <v>114004803.35815999</v>
      </c>
      <c r="H41" s="37">
        <v>19.353927365720732</v>
      </c>
      <c r="I41" s="38">
        <v>90.57797723287132</v>
      </c>
      <c r="J41" s="36">
        <v>182813004.85411</v>
      </c>
      <c r="K41" s="36">
        <v>224863831.06868</v>
      </c>
      <c r="L41" s="63">
        <v>23.002097825659472</v>
      </c>
      <c r="M41" s="64">
        <v>91.33277305927622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1446908.167270001</v>
      </c>
      <c r="C42" s="31">
        <v>2460295.161940001</v>
      </c>
      <c r="D42" s="32">
        <v>70.03810038490828</v>
      </c>
      <c r="E42" s="32">
        <v>10.516515296118376</v>
      </c>
      <c r="F42" s="41">
        <v>9360433.88147001</v>
      </c>
      <c r="G42" s="41">
        <v>11858907.491840005</v>
      </c>
      <c r="H42" s="33">
        <v>26.691856830653904</v>
      </c>
      <c r="I42" s="33">
        <v>9.422022767128677</v>
      </c>
      <c r="J42" s="41">
        <v>16644684.13188997</v>
      </c>
      <c r="K42" s="41">
        <v>21338954.12732002</v>
      </c>
      <c r="L42" s="33">
        <v>28.202818138412024</v>
      </c>
      <c r="M42" s="65">
        <v>8.667226940723785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19740823.788</v>
      </c>
      <c r="C43" s="53">
        <v>23394585.494</v>
      </c>
      <c r="D43" s="54">
        <v>18.508658732980734</v>
      </c>
      <c r="E43" s="55">
        <v>100</v>
      </c>
      <c r="F43" s="56">
        <v>104878701.168</v>
      </c>
      <c r="G43" s="56">
        <v>125863710.85</v>
      </c>
      <c r="H43" s="54">
        <v>20.00883825628728</v>
      </c>
      <c r="I43" s="55">
        <v>100</v>
      </c>
      <c r="J43" s="56">
        <v>199457688.98599997</v>
      </c>
      <c r="K43" s="56">
        <v>246202785.196</v>
      </c>
      <c r="L43" s="54">
        <v>23.43609637093564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5.5" customHeight="1" thickBo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4" customFormat="1" ht="32.25" customHeight="1">
      <c r="A3" s="75" t="s">
        <v>31</v>
      </c>
      <c r="B3" s="69" t="s">
        <v>66</v>
      </c>
      <c r="C3" s="69"/>
      <c r="D3" s="69"/>
      <c r="E3" s="69"/>
      <c r="F3" s="69" t="s">
        <v>67</v>
      </c>
      <c r="G3" s="69"/>
      <c r="H3" s="69"/>
      <c r="I3" s="69"/>
      <c r="J3" s="69" t="s">
        <v>55</v>
      </c>
      <c r="K3" s="69"/>
      <c r="L3" s="69"/>
      <c r="M3" s="70"/>
    </row>
    <row r="4" spans="1:13" ht="37.5" customHeight="1">
      <c r="A4" s="7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1397408.65759</v>
      </c>
      <c r="C5" s="5">
        <v>1913143.39136</v>
      </c>
      <c r="D5" s="6">
        <v>36.90650769685704</v>
      </c>
      <c r="E5" s="15">
        <v>9.138802228371219</v>
      </c>
      <c r="F5" s="5">
        <v>7322162.52588</v>
      </c>
      <c r="G5" s="5">
        <v>10229053.26354</v>
      </c>
      <c r="H5" s="6">
        <v>39.69989367738926</v>
      </c>
      <c r="I5" s="15">
        <v>8.972475687190284</v>
      </c>
      <c r="J5" s="12">
        <v>13266273.52435</v>
      </c>
      <c r="K5" s="12">
        <v>19221344.00962</v>
      </c>
      <c r="L5" s="13">
        <v>44.88879619690923</v>
      </c>
      <c r="M5" s="14">
        <v>8.547992764451852</v>
      </c>
    </row>
    <row r="6" spans="1:13" ht="30" customHeight="1">
      <c r="A6" s="20" t="s">
        <v>53</v>
      </c>
      <c r="B6" s="5">
        <v>254120.15089</v>
      </c>
      <c r="C6" s="5">
        <v>242380.76575</v>
      </c>
      <c r="D6" s="6">
        <v>-4.619619931314137</v>
      </c>
      <c r="E6" s="15">
        <v>1.157816968740535</v>
      </c>
      <c r="F6" s="5">
        <v>1290445.70087</v>
      </c>
      <c r="G6" s="5">
        <v>1360967.78836</v>
      </c>
      <c r="H6" s="6">
        <v>5.464940325846709</v>
      </c>
      <c r="I6" s="15">
        <v>1.1937810936652848</v>
      </c>
      <c r="J6" s="12">
        <v>2307263.04734</v>
      </c>
      <c r="K6" s="12">
        <v>2615764.81373</v>
      </c>
      <c r="L6" s="13">
        <v>13.370897035154524</v>
      </c>
      <c r="M6" s="14">
        <v>1.1632661425798927</v>
      </c>
    </row>
    <row r="7" spans="1:13" ht="30" customHeight="1">
      <c r="A7" s="20" t="s">
        <v>33</v>
      </c>
      <c r="B7" s="5">
        <v>231331.63697</v>
      </c>
      <c r="C7" s="5">
        <v>255585.52828</v>
      </c>
      <c r="D7" s="6">
        <v>10.484467938618074</v>
      </c>
      <c r="E7" s="15">
        <v>1.2208941608523567</v>
      </c>
      <c r="F7" s="5">
        <v>1284406.99329</v>
      </c>
      <c r="G7" s="5">
        <v>1198446.28688</v>
      </c>
      <c r="H7" s="6">
        <v>-6.6926376809746335</v>
      </c>
      <c r="I7" s="15">
        <v>1.0512243796561227</v>
      </c>
      <c r="J7" s="12">
        <v>2511516.38477</v>
      </c>
      <c r="K7" s="12">
        <v>2455175.6151</v>
      </c>
      <c r="L7" s="13">
        <v>-2.2432969186127534</v>
      </c>
      <c r="M7" s="14">
        <v>1.0918499446672318</v>
      </c>
    </row>
    <row r="8" spans="1:13" ht="30" customHeight="1">
      <c r="A8" s="20" t="s">
        <v>34</v>
      </c>
      <c r="B8" s="5">
        <v>313781.40143</v>
      </c>
      <c r="C8" s="5">
        <v>343070.63857</v>
      </c>
      <c r="D8" s="6">
        <v>9.334280810309266</v>
      </c>
      <c r="E8" s="15">
        <v>1.6387975571572229</v>
      </c>
      <c r="F8" s="5">
        <v>1563350.86203</v>
      </c>
      <c r="G8" s="5">
        <v>1868650.83492</v>
      </c>
      <c r="H8" s="6">
        <v>19.52856395227686</v>
      </c>
      <c r="I8" s="15">
        <v>1.639098336102037</v>
      </c>
      <c r="J8" s="12">
        <v>2955856.8272</v>
      </c>
      <c r="K8" s="12">
        <v>3710433.33465</v>
      </c>
      <c r="L8" s="13">
        <v>25.5281818965768</v>
      </c>
      <c r="M8" s="14">
        <v>1.650080102707458</v>
      </c>
    </row>
    <row r="9" spans="1:13" ht="30" customHeight="1">
      <c r="A9" s="20" t="s">
        <v>52</v>
      </c>
      <c r="B9" s="5">
        <v>141004.54903</v>
      </c>
      <c r="C9" s="5">
        <v>159327.56609</v>
      </c>
      <c r="D9" s="6">
        <v>12.994628319474732</v>
      </c>
      <c r="E9" s="15">
        <v>0.7610841521864078</v>
      </c>
      <c r="F9" s="5">
        <v>716901.10178</v>
      </c>
      <c r="G9" s="5">
        <v>745784.9873</v>
      </c>
      <c r="H9" s="6">
        <v>4.028991648678452</v>
      </c>
      <c r="I9" s="15">
        <v>0.6541697940191392</v>
      </c>
      <c r="J9" s="12">
        <v>1333532.70411</v>
      </c>
      <c r="K9" s="12">
        <v>1450116.50718</v>
      </c>
      <c r="L9" s="13">
        <v>8.742477984280706</v>
      </c>
      <c r="M9" s="14">
        <v>0.6448865076647617</v>
      </c>
    </row>
    <row r="10" spans="1:13" ht="30" customHeight="1">
      <c r="A10" s="20" t="s">
        <v>35</v>
      </c>
      <c r="B10" s="5">
        <v>1547936.54912</v>
      </c>
      <c r="C10" s="5">
        <v>1702143.82977</v>
      </c>
      <c r="D10" s="6">
        <v>9.96211897300742</v>
      </c>
      <c r="E10" s="15">
        <v>8.130888617529283</v>
      </c>
      <c r="F10" s="5">
        <v>7648473.91204</v>
      </c>
      <c r="G10" s="5">
        <v>9276992.54827</v>
      </c>
      <c r="H10" s="6">
        <v>21.292072836470485</v>
      </c>
      <c r="I10" s="15">
        <v>8.137369895832542</v>
      </c>
      <c r="J10" s="12">
        <v>14774563.65479</v>
      </c>
      <c r="K10" s="12">
        <v>17934613.37831</v>
      </c>
      <c r="L10" s="13">
        <v>21.388447045578182</v>
      </c>
      <c r="M10" s="14">
        <v>7.975766175055625</v>
      </c>
    </row>
    <row r="11" spans="1:13" ht="30" customHeight="1">
      <c r="A11" s="20" t="s">
        <v>36</v>
      </c>
      <c r="B11" s="5">
        <v>1009358.99826</v>
      </c>
      <c r="C11" s="5">
        <v>1059390.5241</v>
      </c>
      <c r="D11" s="6">
        <v>4.956762254683188</v>
      </c>
      <c r="E11" s="15">
        <v>5.060551407742669</v>
      </c>
      <c r="F11" s="5">
        <v>5460995.8152</v>
      </c>
      <c r="G11" s="5">
        <v>6033331.13024</v>
      </c>
      <c r="H11" s="6">
        <v>10.480420319073966</v>
      </c>
      <c r="I11" s="15">
        <v>5.292172744060225</v>
      </c>
      <c r="J11" s="12">
        <v>10752166.69233</v>
      </c>
      <c r="K11" s="12">
        <v>12278347.17322</v>
      </c>
      <c r="L11" s="13">
        <v>14.1941668554924</v>
      </c>
      <c r="M11" s="14">
        <v>5.4603477646299785</v>
      </c>
    </row>
    <row r="12" spans="1:13" ht="30" customHeight="1">
      <c r="A12" s="20" t="s">
        <v>60</v>
      </c>
      <c r="B12" s="5">
        <v>0</v>
      </c>
      <c r="C12" s="5">
        <v>1012.72935</v>
      </c>
      <c r="D12" s="6"/>
      <c r="E12" s="15">
        <v>0.004837657899723721</v>
      </c>
      <c r="F12" s="5">
        <v>0</v>
      </c>
      <c r="G12" s="5">
        <v>16807.72318</v>
      </c>
      <c r="H12" s="6"/>
      <c r="I12" s="15">
        <v>0.01474299563255812</v>
      </c>
      <c r="J12" s="12">
        <v>0</v>
      </c>
      <c r="K12" s="12">
        <v>38188.54048</v>
      </c>
      <c r="L12" s="13"/>
      <c r="M12" s="14">
        <v>0.01698296266611953</v>
      </c>
    </row>
    <row r="13" spans="1:13" ht="30" customHeight="1">
      <c r="A13" s="20" t="s">
        <v>37</v>
      </c>
      <c r="B13" s="5">
        <v>984528.31397</v>
      </c>
      <c r="C13" s="5">
        <v>920093.27175</v>
      </c>
      <c r="D13" s="6">
        <v>-6.5447627361952625</v>
      </c>
      <c r="E13" s="15">
        <v>4.395149093451308</v>
      </c>
      <c r="F13" s="5">
        <v>4484997.34808</v>
      </c>
      <c r="G13" s="5">
        <v>5487189.79522</v>
      </c>
      <c r="H13" s="6">
        <v>22.345441242435346</v>
      </c>
      <c r="I13" s="15">
        <v>4.813121582238359</v>
      </c>
      <c r="J13" s="12">
        <v>8723575.77246</v>
      </c>
      <c r="K13" s="12">
        <v>10830402.52372</v>
      </c>
      <c r="L13" s="13">
        <v>24.150953762689515</v>
      </c>
      <c r="M13" s="14">
        <v>4.81642711157584</v>
      </c>
    </row>
    <row r="14" spans="1:13" ht="30" customHeight="1">
      <c r="A14" s="20" t="s">
        <v>38</v>
      </c>
      <c r="B14" s="5">
        <v>6089421.83661</v>
      </c>
      <c r="C14" s="5">
        <v>6975405.87835</v>
      </c>
      <c r="D14" s="6">
        <v>14.549559309775628</v>
      </c>
      <c r="E14" s="15">
        <v>33.32047930790113</v>
      </c>
      <c r="F14" s="5">
        <v>30180152.1192</v>
      </c>
      <c r="G14" s="5">
        <v>37528237.50784</v>
      </c>
      <c r="H14" s="6">
        <v>24.347410044912593</v>
      </c>
      <c r="I14" s="15">
        <v>32.918119590049606</v>
      </c>
      <c r="J14" s="12">
        <v>55255006.28734</v>
      </c>
      <c r="K14" s="12">
        <v>75051132.15106</v>
      </c>
      <c r="L14" s="13">
        <v>35.826845735525104</v>
      </c>
      <c r="M14" s="14">
        <v>33.37625788655055</v>
      </c>
    </row>
    <row r="15" spans="1:13" ht="30" customHeight="1">
      <c r="A15" s="20" t="s">
        <v>39</v>
      </c>
      <c r="B15" s="5">
        <v>1974132.57738</v>
      </c>
      <c r="C15" s="5">
        <v>2228566.43775</v>
      </c>
      <c r="D15" s="6">
        <v>12.888387704319024</v>
      </c>
      <c r="E15" s="15">
        <v>10.645531338299262</v>
      </c>
      <c r="F15" s="5">
        <v>10456474.68882</v>
      </c>
      <c r="G15" s="5">
        <v>11996542.22952</v>
      </c>
      <c r="H15" s="6">
        <v>14.728362918973358</v>
      </c>
      <c r="I15" s="15">
        <v>10.522839280579607</v>
      </c>
      <c r="J15" s="12">
        <v>20951925.73368</v>
      </c>
      <c r="K15" s="12">
        <v>24002505.26661</v>
      </c>
      <c r="L15" s="13">
        <v>14.559900467889818</v>
      </c>
      <c r="M15" s="14">
        <v>10.674240117913374</v>
      </c>
    </row>
    <row r="16" spans="1:13" ht="30" customHeight="1">
      <c r="A16" s="20" t="s">
        <v>40</v>
      </c>
      <c r="B16" s="5">
        <v>123359.29864</v>
      </c>
      <c r="C16" s="5">
        <v>116561.25231</v>
      </c>
      <c r="D16" s="6">
        <v>-5.510769277181744</v>
      </c>
      <c r="E16" s="15">
        <v>0.5567958142411508</v>
      </c>
      <c r="F16" s="5">
        <v>856474.0822</v>
      </c>
      <c r="G16" s="5">
        <v>737142.30426</v>
      </c>
      <c r="H16" s="6">
        <v>-13.932911738960726</v>
      </c>
      <c r="I16" s="15">
        <v>0.6465888125293963</v>
      </c>
      <c r="J16" s="12">
        <v>1619964.25969</v>
      </c>
      <c r="K16" s="12">
        <v>1561596.37791</v>
      </c>
      <c r="L16" s="13">
        <v>-3.603035155304559</v>
      </c>
      <c r="M16" s="14">
        <v>0.6944631204086542</v>
      </c>
    </row>
    <row r="17" spans="1:13" ht="30" customHeight="1">
      <c r="A17" s="20" t="s">
        <v>41</v>
      </c>
      <c r="B17" s="5">
        <v>1728917.2212</v>
      </c>
      <c r="C17" s="5">
        <v>2125160.63679</v>
      </c>
      <c r="D17" s="6">
        <v>22.918588046394543</v>
      </c>
      <c r="E17" s="15">
        <v>10.15157716397677</v>
      </c>
      <c r="F17" s="5">
        <v>9165082.88577</v>
      </c>
      <c r="G17" s="5">
        <v>11632115.27667</v>
      </c>
      <c r="H17" s="6">
        <v>26.917731368587972</v>
      </c>
      <c r="I17" s="15">
        <v>10.203179983676906</v>
      </c>
      <c r="J17" s="12">
        <v>17722953.47858</v>
      </c>
      <c r="K17" s="12">
        <v>22147304.59752</v>
      </c>
      <c r="L17" s="13">
        <v>24.963960573993944</v>
      </c>
      <c r="M17" s="14">
        <v>9.849207181192057</v>
      </c>
    </row>
    <row r="18" spans="1:13" ht="30" customHeight="1">
      <c r="A18" s="20" t="s">
        <v>42</v>
      </c>
      <c r="B18" s="5">
        <v>2498614.42964</v>
      </c>
      <c r="C18" s="5">
        <v>2892447.88184</v>
      </c>
      <c r="D18" s="6">
        <v>15.762073872948182</v>
      </c>
      <c r="E18" s="15">
        <v>13.81679453165095</v>
      </c>
      <c r="F18" s="5">
        <v>15088349.25137</v>
      </c>
      <c r="G18" s="5">
        <v>15893541.68196</v>
      </c>
      <c r="H18" s="6">
        <v>5.336517714268112</v>
      </c>
      <c r="I18" s="15">
        <v>13.941115824767925</v>
      </c>
      <c r="J18" s="12">
        <v>30638406.48747</v>
      </c>
      <c r="K18" s="12">
        <v>31566906.77957</v>
      </c>
      <c r="L18" s="13">
        <v>3.0305110433198292</v>
      </c>
      <c r="M18" s="14">
        <v>14.038232217936617</v>
      </c>
    </row>
    <row r="19" spans="1:13" s="4" customFormat="1" ht="39" customHeight="1" thickBot="1">
      <c r="A19" s="25" t="s">
        <v>29</v>
      </c>
      <c r="B19" s="26">
        <v>18293915.620729998</v>
      </c>
      <c r="C19" s="26">
        <v>20934290.33206</v>
      </c>
      <c r="D19" s="27">
        <v>14.433075816409843</v>
      </c>
      <c r="E19" s="26">
        <v>100</v>
      </c>
      <c r="F19" s="26">
        <v>95518267.28653</v>
      </c>
      <c r="G19" s="26">
        <v>114004803.35816</v>
      </c>
      <c r="H19" s="27">
        <v>19.35392736572073</v>
      </c>
      <c r="I19" s="26">
        <v>100</v>
      </c>
      <c r="J19" s="28">
        <v>182813004.85411</v>
      </c>
      <c r="K19" s="28">
        <v>224863831.06868</v>
      </c>
      <c r="L19" s="29">
        <v>23.002097825659472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77" t="s">
        <v>68</v>
      </c>
      <c r="B1" s="78"/>
      <c r="C1" s="78"/>
      <c r="D1" s="78"/>
      <c r="E1" s="78"/>
      <c r="F1" s="78"/>
      <c r="G1" s="78"/>
      <c r="H1" s="79"/>
    </row>
    <row r="2" spans="1:8" ht="19.5" customHeight="1">
      <c r="A2" s="80" t="s">
        <v>69</v>
      </c>
      <c r="B2" s="81"/>
      <c r="C2" s="81"/>
      <c r="D2" s="81"/>
      <c r="E2" s="81"/>
      <c r="F2" s="81"/>
      <c r="G2" s="81"/>
      <c r="H2" s="82"/>
    </row>
    <row r="3" spans="1:8" ht="19.5" customHeight="1">
      <c r="A3" s="80"/>
      <c r="B3" s="81"/>
      <c r="C3" s="81"/>
      <c r="D3" s="81"/>
      <c r="E3" s="81"/>
      <c r="F3" s="81"/>
      <c r="G3" s="81"/>
      <c r="H3" s="82"/>
    </row>
    <row r="4" spans="1:8" ht="19.5" customHeight="1">
      <c r="A4" s="83" t="s">
        <v>70</v>
      </c>
      <c r="B4" s="84"/>
      <c r="C4" s="84"/>
      <c r="D4" s="85"/>
      <c r="E4" s="85"/>
      <c r="F4" s="85"/>
      <c r="G4" s="85"/>
      <c r="H4" s="86" t="s">
        <v>71</v>
      </c>
    </row>
    <row r="5" spans="1:8" ht="19.5" customHeight="1">
      <c r="A5" s="87" t="s">
        <v>72</v>
      </c>
      <c r="B5" s="88">
        <v>2020</v>
      </c>
      <c r="C5" s="89"/>
      <c r="D5" s="88">
        <v>2021</v>
      </c>
      <c r="E5" s="90"/>
      <c r="F5" s="88">
        <v>2022</v>
      </c>
      <c r="G5" s="90"/>
      <c r="H5" s="91" t="s">
        <v>73</v>
      </c>
    </row>
    <row r="6" spans="1:8" ht="19.5" customHeight="1">
      <c r="A6" s="87"/>
      <c r="B6" s="92" t="s">
        <v>71</v>
      </c>
      <c r="C6" s="92" t="s">
        <v>74</v>
      </c>
      <c r="D6" s="92" t="s">
        <v>71</v>
      </c>
      <c r="E6" s="92" t="s">
        <v>74</v>
      </c>
      <c r="F6" s="92" t="s">
        <v>71</v>
      </c>
      <c r="G6" s="92" t="s">
        <v>74</v>
      </c>
      <c r="H6" s="93" t="s">
        <v>75</v>
      </c>
    </row>
    <row r="7" spans="1:8" ht="19.5" customHeight="1">
      <c r="A7" s="94" t="s">
        <v>76</v>
      </c>
      <c r="B7" s="95">
        <v>205303358.99</v>
      </c>
      <c r="C7" s="95">
        <f>B7</f>
        <v>205303358.99</v>
      </c>
      <c r="D7" s="95">
        <v>219735616.88</v>
      </c>
      <c r="E7" s="95">
        <f>D7</f>
        <v>219735616.88</v>
      </c>
      <c r="F7" s="96">
        <v>266448649.22</v>
      </c>
      <c r="G7" s="95">
        <f>F7</f>
        <v>266448649.22</v>
      </c>
      <c r="H7" s="97">
        <f>((F7-D7)/D7)*100</f>
        <v>21.258744032156834</v>
      </c>
    </row>
    <row r="8" spans="1:8" ht="19.5" customHeight="1">
      <c r="A8" s="94" t="s">
        <v>77</v>
      </c>
      <c r="B8" s="95">
        <v>191448431.88</v>
      </c>
      <c r="C8" s="95">
        <f>C7+B8</f>
        <v>396751790.87</v>
      </c>
      <c r="D8" s="95">
        <v>240359460.13</v>
      </c>
      <c r="E8" s="95">
        <f aca="true" t="shared" si="0" ref="E8:E18">E7+D8</f>
        <v>460095077.01</v>
      </c>
      <c r="F8" s="98">
        <v>286344651.25</v>
      </c>
      <c r="G8" s="95">
        <f>G7+F8</f>
        <v>552793300.47</v>
      </c>
      <c r="H8" s="97">
        <f>((F8-D8)/D8)*100</f>
        <v>19.131841573919584</v>
      </c>
    </row>
    <row r="9" spans="1:8" ht="19.5" customHeight="1">
      <c r="A9" s="94" t="s">
        <v>78</v>
      </c>
      <c r="B9" s="95">
        <v>181778278.43</v>
      </c>
      <c r="C9" s="95">
        <f aca="true" t="shared" si="1" ref="C9:C18">C8+B9</f>
        <v>578530069.3</v>
      </c>
      <c r="D9" s="95">
        <v>258802760.33</v>
      </c>
      <c r="E9" s="95">
        <f t="shared" si="0"/>
        <v>718897837.34</v>
      </c>
      <c r="F9" s="98">
        <v>343846599.63</v>
      </c>
      <c r="G9" s="95">
        <f>G8+F9</f>
        <v>896639900.1</v>
      </c>
      <c r="H9" s="97">
        <f>((F9-D9)/D9)*100</f>
        <v>32.86048386483992</v>
      </c>
    </row>
    <row r="10" spans="1:8" ht="19.5" customHeight="1">
      <c r="A10" s="94" t="s">
        <v>79</v>
      </c>
      <c r="B10" s="95">
        <v>120918949.16</v>
      </c>
      <c r="C10" s="95">
        <f t="shared" si="1"/>
        <v>699449018.4599999</v>
      </c>
      <c r="D10" s="95">
        <v>276384814.95</v>
      </c>
      <c r="E10" s="95">
        <f t="shared" si="0"/>
        <v>995282652.29</v>
      </c>
      <c r="F10" s="98">
        <v>362427909.62</v>
      </c>
      <c r="G10" s="95">
        <f>G9+F10</f>
        <v>1259067809.72</v>
      </c>
      <c r="H10" s="97">
        <f>((F10-D10)/D10)*100</f>
        <v>31.13162880730833</v>
      </c>
    </row>
    <row r="11" spans="1:8" ht="19.5" customHeight="1">
      <c r="A11" s="94" t="s">
        <v>80</v>
      </c>
      <c r="B11" s="95">
        <v>125665611.11</v>
      </c>
      <c r="C11" s="95">
        <f t="shared" si="1"/>
        <v>825114629.5699999</v>
      </c>
      <c r="D11" s="95">
        <v>254286808.31</v>
      </c>
      <c r="E11" s="95">
        <f t="shared" si="0"/>
        <v>1249569460.6</v>
      </c>
      <c r="F11" s="98">
        <v>266512386.63</v>
      </c>
      <c r="G11" s="95">
        <f>G10+F11</f>
        <v>1525580196.35</v>
      </c>
      <c r="H11" s="97">
        <f>((F11-D11)/D11)*100</f>
        <v>4.807791014111845</v>
      </c>
    </row>
    <row r="12" spans="1:8" ht="19.5" customHeight="1">
      <c r="A12" s="94" t="s">
        <v>81</v>
      </c>
      <c r="B12" s="95">
        <v>182360293.76</v>
      </c>
      <c r="C12" s="95">
        <f t="shared" si="1"/>
        <v>1007474923.3299999</v>
      </c>
      <c r="D12" s="95">
        <v>313781401.43</v>
      </c>
      <c r="E12" s="95">
        <f t="shared" si="0"/>
        <v>1563350862.03</v>
      </c>
      <c r="F12" s="98">
        <v>343070638.57</v>
      </c>
      <c r="G12" s="95">
        <f>G11+F12</f>
        <v>1868650834.9199998</v>
      </c>
      <c r="H12" s="97">
        <f>((F12-D12)/D12)*100</f>
        <v>9.334280810309268</v>
      </c>
    </row>
    <row r="13" spans="1:8" ht="19.5" customHeight="1">
      <c r="A13" s="94" t="s">
        <v>82</v>
      </c>
      <c r="B13" s="95">
        <v>216142663.13</v>
      </c>
      <c r="C13" s="95">
        <f t="shared" si="1"/>
        <v>1223617586.46</v>
      </c>
      <c r="D13" s="95">
        <v>254659905.71</v>
      </c>
      <c r="E13" s="95">
        <f t="shared" si="0"/>
        <v>1818010767.74</v>
      </c>
      <c r="F13" s="98"/>
      <c r="G13" s="95"/>
      <c r="H13" s="97"/>
    </row>
    <row r="14" spans="1:8" ht="19.5" customHeight="1">
      <c r="A14" s="94" t="s">
        <v>83</v>
      </c>
      <c r="B14" s="95">
        <v>194635943.16</v>
      </c>
      <c r="C14" s="95">
        <f t="shared" si="1"/>
        <v>1418253529.6200001</v>
      </c>
      <c r="D14" s="95">
        <v>304172910.5</v>
      </c>
      <c r="E14" s="95">
        <f t="shared" si="0"/>
        <v>2122183678.24</v>
      </c>
      <c r="F14" s="98"/>
      <c r="G14" s="95"/>
      <c r="H14" s="97"/>
    </row>
    <row r="15" spans="1:8" ht="19.5" customHeight="1">
      <c r="A15" s="94" t="s">
        <v>84</v>
      </c>
      <c r="B15" s="99">
        <v>240073338.98</v>
      </c>
      <c r="C15" s="95">
        <f t="shared" si="1"/>
        <v>1658326868.6000001</v>
      </c>
      <c r="D15" s="95">
        <v>325873515.07</v>
      </c>
      <c r="E15" s="95">
        <f t="shared" si="0"/>
        <v>2448057193.31</v>
      </c>
      <c r="F15" s="96"/>
      <c r="G15" s="95"/>
      <c r="H15" s="97"/>
    </row>
    <row r="16" spans="1:8" ht="19.5" customHeight="1">
      <c r="A16" s="94" t="s">
        <v>85</v>
      </c>
      <c r="B16" s="95">
        <v>251965245.03</v>
      </c>
      <c r="C16" s="95">
        <f t="shared" si="1"/>
        <v>1910292113.63</v>
      </c>
      <c r="D16" s="95">
        <v>305107785.41</v>
      </c>
      <c r="E16" s="95">
        <f t="shared" si="0"/>
        <v>2753164978.72</v>
      </c>
      <c r="F16" s="98"/>
      <c r="G16" s="95"/>
      <c r="H16" s="97"/>
    </row>
    <row r="17" spans="1:8" ht="19.5" customHeight="1">
      <c r="A17" s="94" t="s">
        <v>86</v>
      </c>
      <c r="B17" s="95">
        <v>240352957.41</v>
      </c>
      <c r="C17" s="95">
        <f t="shared" si="1"/>
        <v>2150645071.04</v>
      </c>
      <c r="D17" s="100">
        <v>321457923</v>
      </c>
      <c r="E17" s="95">
        <f t="shared" si="0"/>
        <v>3074622901.72</v>
      </c>
      <c r="F17" s="98"/>
      <c r="G17" s="95"/>
      <c r="H17" s="97"/>
    </row>
    <row r="18" spans="1:8" ht="19.5" customHeight="1">
      <c r="A18" s="94" t="s">
        <v>87</v>
      </c>
      <c r="B18" s="95">
        <v>249335817.46</v>
      </c>
      <c r="C18" s="95">
        <f t="shared" si="1"/>
        <v>2399980888.5</v>
      </c>
      <c r="D18" s="95">
        <v>330510460.04</v>
      </c>
      <c r="E18" s="95">
        <f t="shared" si="0"/>
        <v>3405133361.7599998</v>
      </c>
      <c r="F18" s="95"/>
      <c r="G18" s="95"/>
      <c r="H18" s="97"/>
    </row>
    <row r="19" spans="1:8" ht="19.5" customHeight="1" thickBot="1">
      <c r="A19" s="101" t="s">
        <v>88</v>
      </c>
      <c r="B19" s="102">
        <f>SUM(B7:B18)</f>
        <v>2399980888.5</v>
      </c>
      <c r="C19" s="103"/>
      <c r="D19" s="102">
        <f>SUM(D7:D18)</f>
        <v>3405133361.7599998</v>
      </c>
      <c r="E19" s="104"/>
      <c r="F19" s="102">
        <f>SUM(F7:F18)</f>
        <v>1868650834.9199998</v>
      </c>
      <c r="G19" s="104"/>
      <c r="H19" s="10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2022-07-04T09:01:55Z</cp:lastPrinted>
  <dcterms:created xsi:type="dcterms:W3CDTF">2010-11-12T12:53:26Z</dcterms:created>
  <dcterms:modified xsi:type="dcterms:W3CDTF">2022-07-04T09:02:10Z</dcterms:modified>
  <cp:category/>
  <cp:version/>
  <cp:contentType/>
  <cp:contentStatus/>
</cp:coreProperties>
</file>