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<sst xmlns="http://schemas.openxmlformats.org/spreadsheetml/2006/main" count="112" uniqueCount="92">
  <si>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</si>
  <si>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</si>
  <si>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</si>
  <si>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</si>
  <si>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</si>
  <si>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</si>
  <si>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</si>
  <si>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</si>
  <si>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</si>
  <si>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</si>
  <si>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</si>
  <si>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</si>
  <si>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</si>
  <si>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</si>
  <si>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</si>
  <si>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</si>
  <si>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</si>
  <si>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</si>
  <si>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</si>
  <si>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</si>
  <si>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</si>
  <si>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</si>
  <si>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</si>
  <si>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</si>
  <si>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</si>
  <si>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</si>
  <si>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</si>
  <si>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</si>
  <si>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</si>
  <si>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</si>
  <si>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</si>
  <si>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</si>
  <si>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</si>
  <si>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</si>
  <si>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</si>
  <si>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</si>
  <si>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</si>
  <si>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</si>
  <si>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</si>
  <si>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</si>
  <si>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</si>
  <si>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</si>
  <si>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</si>
  <si>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</si>
  <si>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</si>
  <si>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</si>
  <si>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</si>
  <si>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</si>
  <si>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</si>
  <si>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</si>
  <si>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</si>
  <si>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</si>
  <si>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</si>
  <si>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</si>
  <si>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</si>
  <si>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</si>
  <si>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</si>
  <si>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</si>
  <si>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</si>
  <si>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>Pay (2018) (%)</t>
  </si>
  <si>
    <t>Değişim (2017/2018) (%)</t>
  </si>
  <si>
    <t xml:space="preserve"> 2017/2018</t>
  </si>
  <si>
    <t>Değişim   (16-17/17-18) (%)</t>
  </si>
  <si>
    <t>Pay (17-18) (%)</t>
  </si>
  <si>
    <t xml:space="preserve">Son 12 aylık dönem için ilk 11 ay TUİK, son ay TB rakamı kullanılmıştır. 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</si>
  <si>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</si>
  <si>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</si>
  <si>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</si>
  <si>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</si>
  <si>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</si>
  <si>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</si>
  <si>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</si>
  <si>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</si>
  <si>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</si>
  <si>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</si>
  <si>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</si>
  <si>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</si>
  <si>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</si>
  <si>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</si>
  <si>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</si>
  <si>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</si>
  <si>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</si>
  <si>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</si>
  <si>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</si>
  <si>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</si>
  <si>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</si>
  <si>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</si>
  <si>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</si>
  <si>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- 30 KASIM</t>
  </si>
  <si>
    <t>01 ARALIK - 30 KASIM</t>
  </si>
  <si>
    <t>*Ocak - Kasım dönemi için ilk 10 ay TUİK, son ay TB rakamı kullanılmıştır.</t>
  </si>
  <si>
    <t>2017/2018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</si>
</sst>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5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Border="1" applyAlignment="1">
      <alignment/>
    </xf>
    <xf numFmtId="204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204" fontId="11" fillId="0" borderId="14" xfId="49" applyNumberFormat="1" applyFont="1" applyFill="1" applyBorder="1" applyAlignment="1">
      <alignment horizontal="center"/>
      <protection/>
    </xf>
    <xf numFmtId="204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04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10" fontId="6" fillId="0" borderId="11" xfId="49" applyNumberFormat="1" applyFont="1" applyFill="1" applyBorder="1" applyAlignment="1">
      <alignment horizontal="right"/>
      <protection/>
    </xf>
    <xf numFmtId="204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1" fillId="0" borderId="14" xfId="49" applyNumberFormat="1" applyFont="1" applyFill="1" applyBorder="1" applyAlignment="1">
      <alignment horizontal="right"/>
      <protection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210" fontId="17" fillId="0" borderId="22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35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85725</xdr:colOff>
      <xdr:row>37</xdr:row>
      <xdr:rowOff>180975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5722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"/>
      <c r="O1" s="10"/>
      <c r="P1" s="10"/>
    </row>
    <row r="2" spans="1:16" ht="25.5" customHeight="1" thickBo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"/>
      <c r="O2" s="10"/>
      <c r="P2" s="10"/>
    </row>
    <row r="3" spans="1:13" ht="32.25" customHeight="1">
      <c r="A3" s="110" t="s">
        <v>2</v>
      </c>
      <c r="B3" s="107" t="s">
        <v>85</v>
      </c>
      <c r="C3" s="107"/>
      <c r="D3" s="107"/>
      <c r="E3" s="107"/>
      <c r="F3" s="107" t="s">
        <v>88</v>
      </c>
      <c r="G3" s="107"/>
      <c r="H3" s="107"/>
      <c r="I3" s="107"/>
      <c r="J3" s="107" t="s">
        <v>89</v>
      </c>
      <c r="K3" s="107"/>
      <c r="L3" s="107"/>
      <c r="M3" s="108"/>
    </row>
    <row r="4" spans="1:121" ht="27">
      <c r="A4" s="111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2162553.0606</v>
      </c>
      <c r="C5" s="11">
        <v>2312839.50347</v>
      </c>
      <c r="D5" s="28">
        <v>6.949491580488802</v>
      </c>
      <c r="E5" s="28">
        <v>15.386819296757025</v>
      </c>
      <c r="F5" s="58">
        <v>19085420.11398</v>
      </c>
      <c r="G5" s="58">
        <v>20574507.53647</v>
      </c>
      <c r="H5" s="28">
        <v>7.802225015729414</v>
      </c>
      <c r="I5" s="28">
        <v>13.712690557338142</v>
      </c>
      <c r="J5" s="65">
        <v>21082271.8164</v>
      </c>
      <c r="K5" s="65">
        <v>22706057.130280003</v>
      </c>
      <c r="L5" s="66">
        <v>7.702136316337851</v>
      </c>
      <c r="M5" s="33">
        <v>13.880634172079414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1530514.0066900002</v>
      </c>
      <c r="C6" s="11">
        <v>1583335.67505</v>
      </c>
      <c r="D6" s="28">
        <v>3.451237174512092</v>
      </c>
      <c r="E6" s="28">
        <v>10.533588639225332</v>
      </c>
      <c r="F6" s="58">
        <v>13050027.54916</v>
      </c>
      <c r="G6" s="58">
        <v>13716914.43704</v>
      </c>
      <c r="H6" s="28">
        <v>5.110233563628954</v>
      </c>
      <c r="I6" s="28">
        <v>9.142177655683783</v>
      </c>
      <c r="J6" s="65">
        <v>14481220.202030001</v>
      </c>
      <c r="K6" s="65">
        <v>15178736.01607</v>
      </c>
      <c r="L6" s="66">
        <v>4.8166922697731005</v>
      </c>
      <c r="M6" s="33">
        <v>9.279043059953565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566190.40424</v>
      </c>
      <c r="C7" s="4">
        <v>649371.48759</v>
      </c>
      <c r="D7" s="29">
        <v>14.69136225677552</v>
      </c>
      <c r="E7" s="29">
        <v>4.320127583873756</v>
      </c>
      <c r="F7" s="59">
        <v>5806992.02971</v>
      </c>
      <c r="G7" s="59">
        <v>6101511.39219</v>
      </c>
      <c r="H7" s="29">
        <v>5.071805867360695</v>
      </c>
      <c r="I7" s="29">
        <v>4.066592481247305</v>
      </c>
      <c r="J7" s="67">
        <v>6421275.35905</v>
      </c>
      <c r="K7" s="67">
        <v>6663698.71849</v>
      </c>
      <c r="L7" s="68">
        <v>3.7753148071797575</v>
      </c>
      <c r="M7" s="34">
        <v>4.073642711880796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320619.67991</v>
      </c>
      <c r="C8" s="4">
        <v>300674.79263</v>
      </c>
      <c r="D8" s="29">
        <v>-6.220730831494399</v>
      </c>
      <c r="E8" s="29">
        <v>2.000324144561945</v>
      </c>
      <c r="F8" s="59">
        <v>1871417.5797</v>
      </c>
      <c r="G8" s="59">
        <v>2044921.08158</v>
      </c>
      <c r="H8" s="29">
        <v>9.271233943832772</v>
      </c>
      <c r="I8" s="29">
        <v>1.3629181624968734</v>
      </c>
      <c r="J8" s="67">
        <v>2150304.65224</v>
      </c>
      <c r="K8" s="67">
        <v>2404284.81525</v>
      </c>
      <c r="L8" s="68">
        <v>11.81135718352399</v>
      </c>
      <c r="M8" s="34">
        <v>1.4697839336212069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134831.49648</v>
      </c>
      <c r="C9" s="4">
        <v>150615.10858</v>
      </c>
      <c r="D9" s="29">
        <v>11.706175865474602</v>
      </c>
      <c r="E9" s="29">
        <v>1.0020096317124148</v>
      </c>
      <c r="F9" s="59">
        <v>1298305.87006</v>
      </c>
      <c r="G9" s="59">
        <v>1437005.62372</v>
      </c>
      <c r="H9" s="29">
        <v>10.683133832984213</v>
      </c>
      <c r="I9" s="29">
        <v>0.9577489722316778</v>
      </c>
      <c r="J9" s="67">
        <v>1409821.40356</v>
      </c>
      <c r="K9" s="67">
        <v>1554568.85197</v>
      </c>
      <c r="L9" s="68">
        <v>10.267076953470278</v>
      </c>
      <c r="M9" s="34">
        <v>0.9503367936447604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162383.61006</v>
      </c>
      <c r="C10" s="4">
        <v>158549.05671</v>
      </c>
      <c r="D10" s="29">
        <v>-2.3614164930704225</v>
      </c>
      <c r="E10" s="29">
        <v>1.054792466839105</v>
      </c>
      <c r="F10" s="59">
        <v>1148599.10325</v>
      </c>
      <c r="G10" s="59">
        <v>1262745.57552</v>
      </c>
      <c r="H10" s="29">
        <v>9.937886243078088</v>
      </c>
      <c r="I10" s="29">
        <v>0.8416065025644105</v>
      </c>
      <c r="J10" s="67">
        <v>1263863.59271</v>
      </c>
      <c r="K10" s="67">
        <v>1393882.51967</v>
      </c>
      <c r="L10" s="68">
        <v>10.287417701558365</v>
      </c>
      <c r="M10" s="34">
        <v>0.8521062562021736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215916.20974</v>
      </c>
      <c r="C11" s="4">
        <v>180646.67573</v>
      </c>
      <c r="D11" s="29">
        <v>-16.334824537940225</v>
      </c>
      <c r="E11" s="29">
        <v>1.1630620467133954</v>
      </c>
      <c r="F11" s="59">
        <v>1703691.73554</v>
      </c>
      <c r="G11" s="59">
        <v>1472480.83994</v>
      </c>
      <c r="H11" s="29">
        <v>-13.571169641596907</v>
      </c>
      <c r="I11" s="29">
        <v>0.9547198107258329</v>
      </c>
      <c r="J11" s="67">
        <v>1907483.96182</v>
      </c>
      <c r="K11" s="67">
        <v>1631550.3192</v>
      </c>
      <c r="L11" s="68">
        <v>-14.46584339072092</v>
      </c>
      <c r="M11" s="34">
        <v>0.9707137314615909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32484.80694</v>
      </c>
      <c r="C12" s="4">
        <v>34913.68148</v>
      </c>
      <c r="D12" s="29">
        <v>7.47695544100408</v>
      </c>
      <c r="E12" s="29">
        <v>0.22478563569650456</v>
      </c>
      <c r="F12" s="59">
        <v>279294.92325</v>
      </c>
      <c r="G12" s="59">
        <v>366587.07497</v>
      </c>
      <c r="H12" s="29">
        <v>31.254471332392907</v>
      </c>
      <c r="I12" s="29">
        <v>0.2376859062180777</v>
      </c>
      <c r="J12" s="67">
        <v>304938.02755</v>
      </c>
      <c r="K12" s="67">
        <v>410209.61105</v>
      </c>
      <c r="L12" s="68">
        <v>34.52228780575386</v>
      </c>
      <c r="M12" s="34">
        <v>0.2440599579049461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91153.98687</v>
      </c>
      <c r="C13" s="4">
        <v>101133.17666</v>
      </c>
      <c r="D13" s="29">
        <v>10.94761746870371</v>
      </c>
      <c r="E13" s="29">
        <v>0.6511282810020353</v>
      </c>
      <c r="F13" s="59">
        <v>867268.10344</v>
      </c>
      <c r="G13" s="59">
        <v>939693.47512</v>
      </c>
      <c r="H13" s="29">
        <v>8.350978364444204</v>
      </c>
      <c r="I13" s="29">
        <v>0.609273786369555</v>
      </c>
      <c r="J13" s="67">
        <v>942557.85538</v>
      </c>
      <c r="K13" s="67">
        <v>1018237.2156</v>
      </c>
      <c r="L13" s="68">
        <v>8.029147472277899</v>
      </c>
      <c r="M13" s="34">
        <v>0.6058145038105769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6933.81245</v>
      </c>
      <c r="C14" s="4">
        <v>7431.69567</v>
      </c>
      <c r="D14" s="29">
        <v>7.180511783239821</v>
      </c>
      <c r="E14" s="29">
        <v>0.04784767359583274</v>
      </c>
      <c r="F14" s="59">
        <v>74458.20421</v>
      </c>
      <c r="G14" s="59">
        <v>91969.374</v>
      </c>
      <c r="H14" s="29">
        <v>23.518119965144404</v>
      </c>
      <c r="I14" s="29">
        <v>0.05963064574845753</v>
      </c>
      <c r="J14" s="67">
        <v>80975.34972</v>
      </c>
      <c r="K14" s="67">
        <v>102303.96484</v>
      </c>
      <c r="L14" s="68">
        <v>26.339639401065874</v>
      </c>
      <c r="M14" s="34">
        <v>0.060867177851949755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217663.93703</v>
      </c>
      <c r="C15" s="11">
        <v>244079.30683</v>
      </c>
      <c r="D15" s="28">
        <v>12.13585041253721</v>
      </c>
      <c r="E15" s="28">
        <v>1.571461954751835</v>
      </c>
      <c r="F15" s="58">
        <v>2038383.51336</v>
      </c>
      <c r="G15" s="58">
        <v>2300361.80954</v>
      </c>
      <c r="H15" s="28">
        <v>12.85225741196091</v>
      </c>
      <c r="I15" s="28">
        <v>1.4914971603260065</v>
      </c>
      <c r="J15" s="65">
        <v>2250208.49779</v>
      </c>
      <c r="K15" s="65">
        <v>2522265.02114</v>
      </c>
      <c r="L15" s="66">
        <v>12.0902806836431</v>
      </c>
      <c r="M15" s="33">
        <v>1.5006569283173463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217663.93703</v>
      </c>
      <c r="C16" s="4">
        <v>244079.30683</v>
      </c>
      <c r="D16" s="29">
        <v>12.13585041253721</v>
      </c>
      <c r="E16" s="29">
        <v>1.571461954751835</v>
      </c>
      <c r="F16" s="59">
        <v>2038383.51336</v>
      </c>
      <c r="G16" s="59">
        <v>2300361.80954</v>
      </c>
      <c r="H16" s="29">
        <v>12.85225741196091</v>
      </c>
      <c r="I16" s="29">
        <v>1.4914971603260065</v>
      </c>
      <c r="J16" s="67">
        <v>2250208.49779</v>
      </c>
      <c r="K16" s="67">
        <v>2522265.02114</v>
      </c>
      <c r="L16" s="68">
        <v>12.0902806836431</v>
      </c>
      <c r="M16" s="34">
        <v>1.5006569283173463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414375.11688</v>
      </c>
      <c r="C17" s="11">
        <v>485424.52159</v>
      </c>
      <c r="D17" s="28">
        <v>17.14615617968572</v>
      </c>
      <c r="E17" s="28">
        <v>3.1253209355990195</v>
      </c>
      <c r="F17" s="58">
        <v>3997009.05146</v>
      </c>
      <c r="G17" s="58">
        <v>4557231.28989</v>
      </c>
      <c r="H17" s="28">
        <v>14.016036271555734</v>
      </c>
      <c r="I17" s="28">
        <v>2.9547949803509237</v>
      </c>
      <c r="J17" s="65">
        <v>4350843.11658</v>
      </c>
      <c r="K17" s="65">
        <v>5005056.09307</v>
      </c>
      <c r="L17" s="66">
        <v>15.036464403806113</v>
      </c>
      <c r="M17" s="33">
        <v>2.9778282772552274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414375.11688</v>
      </c>
      <c r="C18" s="4">
        <v>485424.52159</v>
      </c>
      <c r="D18" s="29">
        <v>17.14615617968572</v>
      </c>
      <c r="E18" s="29">
        <v>3.1253209355990195</v>
      </c>
      <c r="F18" s="59">
        <v>3997009.05146</v>
      </c>
      <c r="G18" s="59">
        <v>4557231.28989</v>
      </c>
      <c r="H18" s="29">
        <v>14.016036271555734</v>
      </c>
      <c r="I18" s="29">
        <v>2.9547949803509237</v>
      </c>
      <c r="J18" s="67">
        <v>4350843.11658</v>
      </c>
      <c r="K18" s="67">
        <v>5005056.09307</v>
      </c>
      <c r="L18" s="68">
        <v>15.036464403806113</v>
      </c>
      <c r="M18" s="34">
        <v>2.9778282772552274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11030040.88467</v>
      </c>
      <c r="C19" s="11">
        <v>12319387.977030002</v>
      </c>
      <c r="D19" s="28">
        <v>11.689413537460121</v>
      </c>
      <c r="E19" s="28">
        <v>79.3162262018942</v>
      </c>
      <c r="F19" s="58">
        <v>110280922.4542</v>
      </c>
      <c r="G19" s="58">
        <v>125277010.46412002</v>
      </c>
      <c r="H19" s="28">
        <v>13.598079954534237</v>
      </c>
      <c r="I19" s="28">
        <v>81.22648558433971</v>
      </c>
      <c r="J19" s="65">
        <v>120249168.06582999</v>
      </c>
      <c r="K19" s="65">
        <v>136275090.90368</v>
      </c>
      <c r="L19" s="66">
        <v>13.327262962082756</v>
      </c>
      <c r="M19" s="33">
        <v>81.07877546874664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1059112.84031</v>
      </c>
      <c r="C20" s="11">
        <v>1100521.18835</v>
      </c>
      <c r="D20" s="28">
        <v>3.909720141612078</v>
      </c>
      <c r="E20" s="28">
        <v>7.0855133126662</v>
      </c>
      <c r="F20" s="58">
        <v>10769327.28194</v>
      </c>
      <c r="G20" s="58">
        <v>11467798.29149</v>
      </c>
      <c r="H20" s="28">
        <v>6.485744106981733</v>
      </c>
      <c r="I20" s="28">
        <v>7.435434076506889</v>
      </c>
      <c r="J20" s="65">
        <v>11698972.06841</v>
      </c>
      <c r="K20" s="65">
        <v>12483705.39024</v>
      </c>
      <c r="L20" s="66">
        <v>6.707711730921787</v>
      </c>
      <c r="M20" s="33">
        <v>7.427355503058545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727390.02636</v>
      </c>
      <c r="C21" s="4">
        <v>747707.12512</v>
      </c>
      <c r="D21" s="29">
        <v>2.7931505827307865</v>
      </c>
      <c r="E21" s="29">
        <v>4.813981634425596</v>
      </c>
      <c r="F21" s="59">
        <v>7405821.48858</v>
      </c>
      <c r="G21" s="59">
        <v>7840609.19777</v>
      </c>
      <c r="H21" s="29">
        <v>5.870891026207647</v>
      </c>
      <c r="I21" s="29">
        <v>5.0836552342339605</v>
      </c>
      <c r="J21" s="67">
        <v>8051164.54643</v>
      </c>
      <c r="K21" s="67">
        <v>8532817.97454</v>
      </c>
      <c r="L21" s="68">
        <v>5.982406959047591</v>
      </c>
      <c r="M21" s="34">
        <v>5.076719656436728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119326.32926</v>
      </c>
      <c r="C22" s="4">
        <v>124601.87423</v>
      </c>
      <c r="D22" s="29">
        <v>4.421107229826139</v>
      </c>
      <c r="E22" s="29">
        <v>0.8022273882463815</v>
      </c>
      <c r="F22" s="59">
        <v>1399663.71652</v>
      </c>
      <c r="G22" s="59">
        <v>1550966.51704</v>
      </c>
      <c r="H22" s="29">
        <v>10.8099394686165</v>
      </c>
      <c r="I22" s="29">
        <v>1.005607964074337</v>
      </c>
      <c r="J22" s="67">
        <v>1515589.80853</v>
      </c>
      <c r="K22" s="67">
        <v>1674367.18585</v>
      </c>
      <c r="L22" s="68">
        <v>10.476276392621116</v>
      </c>
      <c r="M22" s="34">
        <v>0.996188226428865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212396.48469</v>
      </c>
      <c r="C23" s="4">
        <v>228212.189</v>
      </c>
      <c r="D23" s="29">
        <v>7.446311709482183</v>
      </c>
      <c r="E23" s="29">
        <v>1.4693042899942228</v>
      </c>
      <c r="F23" s="59">
        <v>1963842.07684</v>
      </c>
      <c r="G23" s="59">
        <v>2076222.57668</v>
      </c>
      <c r="H23" s="29">
        <v>5.722481515460263</v>
      </c>
      <c r="I23" s="29">
        <v>1.3461708781985922</v>
      </c>
      <c r="J23" s="67">
        <v>2132217.71345</v>
      </c>
      <c r="K23" s="67">
        <v>2276520.22985</v>
      </c>
      <c r="L23" s="68">
        <v>6.7677196137027344</v>
      </c>
      <c r="M23" s="34">
        <v>1.3544476201929525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1386116.46702</v>
      </c>
      <c r="C24" s="11">
        <v>1504475.94876</v>
      </c>
      <c r="D24" s="28">
        <v>8.538927612227274</v>
      </c>
      <c r="E24" s="28">
        <v>9.686305430890881</v>
      </c>
      <c r="F24" s="58">
        <v>14677850.3509</v>
      </c>
      <c r="G24" s="58">
        <v>15871820.3027</v>
      </c>
      <c r="H24" s="28">
        <v>8.134501464833297</v>
      </c>
      <c r="I24" s="28">
        <v>10.290891985993943</v>
      </c>
      <c r="J24" s="69">
        <v>15968195.63785</v>
      </c>
      <c r="K24" s="69">
        <v>17239316.06462</v>
      </c>
      <c r="L24" s="70">
        <v>7.960325985467115</v>
      </c>
      <c r="M24" s="35">
        <v>10.256772732046933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1386116.46702</v>
      </c>
      <c r="C25" s="4">
        <v>1504475.94876</v>
      </c>
      <c r="D25" s="29">
        <v>8.538927612227274</v>
      </c>
      <c r="E25" s="29">
        <v>9.686305430890881</v>
      </c>
      <c r="F25" s="59">
        <v>14677850.3509</v>
      </c>
      <c r="G25" s="59">
        <v>15871820.3027</v>
      </c>
      <c r="H25" s="29">
        <v>8.134501464833297</v>
      </c>
      <c r="I25" s="29">
        <v>10.290891985993943</v>
      </c>
      <c r="J25" s="67">
        <v>15968195.63785</v>
      </c>
      <c r="K25" s="67">
        <v>17239316.06462</v>
      </c>
      <c r="L25" s="68">
        <v>7.960325985467115</v>
      </c>
      <c r="M25" s="34">
        <v>10.256772732046933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8584811.577340001</v>
      </c>
      <c r="C26" s="11">
        <v>9714390.839920001</v>
      </c>
      <c r="D26" s="28">
        <v>13.15788066405063</v>
      </c>
      <c r="E26" s="28">
        <v>62.544407458337105</v>
      </c>
      <c r="F26" s="58">
        <v>84833744.82136</v>
      </c>
      <c r="G26" s="58">
        <v>97937391.86993001</v>
      </c>
      <c r="H26" s="28">
        <v>15.446267374101211</v>
      </c>
      <c r="I26" s="28">
        <v>63.50015952183888</v>
      </c>
      <c r="J26" s="65">
        <v>92582000.35957</v>
      </c>
      <c r="K26" s="65">
        <v>106552069.44882</v>
      </c>
      <c r="L26" s="66">
        <v>15.089400785242315</v>
      </c>
      <c r="M26" s="33">
        <v>63.394647233641166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1435108.19235</v>
      </c>
      <c r="C27" s="4">
        <v>1532840.55307</v>
      </c>
      <c r="D27" s="29">
        <v>6.810104021492802</v>
      </c>
      <c r="E27" s="29">
        <v>9.868925977932177</v>
      </c>
      <c r="F27" s="59">
        <v>15595485.59365</v>
      </c>
      <c r="G27" s="59">
        <v>16343401.20994</v>
      </c>
      <c r="H27" s="29">
        <v>4.795718682812463</v>
      </c>
      <c r="I27" s="29">
        <v>10.596653271499317</v>
      </c>
      <c r="J27" s="67">
        <v>16932443.10706</v>
      </c>
      <c r="K27" s="67">
        <v>17779168.13676</v>
      </c>
      <c r="L27" s="68">
        <v>5.000607557612032</v>
      </c>
      <c r="M27" s="34">
        <v>10.577965289344979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2643947.9204</v>
      </c>
      <c r="C28" s="4">
        <v>2768558.25767</v>
      </c>
      <c r="D28" s="29">
        <v>4.713040537165643</v>
      </c>
      <c r="E28" s="29">
        <v>17.824878429668196</v>
      </c>
      <c r="F28" s="59">
        <v>26040715.54712</v>
      </c>
      <c r="G28" s="59">
        <v>29097657.47225</v>
      </c>
      <c r="H28" s="29">
        <v>11.739085739017199</v>
      </c>
      <c r="I28" s="29">
        <v>18.866194575138653</v>
      </c>
      <c r="J28" s="67">
        <v>28387157.18548</v>
      </c>
      <c r="K28" s="67">
        <v>31585002.77182</v>
      </c>
      <c r="L28" s="68">
        <v>11.26511388740151</v>
      </c>
      <c r="M28" s="34">
        <v>18.79194011858098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125763.03137</v>
      </c>
      <c r="C29" s="4">
        <v>29652.93008</v>
      </c>
      <c r="D29" s="29">
        <v>-76.42158450144234</v>
      </c>
      <c r="E29" s="29">
        <v>0.1909152073268213</v>
      </c>
      <c r="F29" s="59">
        <v>1217180.50937</v>
      </c>
      <c r="G29" s="59">
        <v>951952.80882</v>
      </c>
      <c r="H29" s="29">
        <v>-21.790334178722524</v>
      </c>
      <c r="I29" s="29">
        <v>0.6172224322413518</v>
      </c>
      <c r="J29" s="67">
        <v>1373584.42496</v>
      </c>
      <c r="K29" s="67">
        <v>1072732.07361</v>
      </c>
      <c r="L29" s="68">
        <v>-21.902720057324544</v>
      </c>
      <c r="M29" s="34">
        <v>0.638236983425116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1009109.11751</v>
      </c>
      <c r="C30" s="4">
        <v>1094946.16415</v>
      </c>
      <c r="D30" s="29">
        <v>8.506220501882389</v>
      </c>
      <c r="E30" s="29">
        <v>7.049619493805011</v>
      </c>
      <c r="F30" s="59">
        <v>9388223.00796</v>
      </c>
      <c r="G30" s="59">
        <v>10352186.17032</v>
      </c>
      <c r="H30" s="29">
        <v>10.267791482399653</v>
      </c>
      <c r="I30" s="29">
        <v>6.712099032493503</v>
      </c>
      <c r="J30" s="67">
        <v>10334519.01303</v>
      </c>
      <c r="K30" s="67">
        <v>11442624.44804</v>
      </c>
      <c r="L30" s="68">
        <v>10.722370664884107</v>
      </c>
      <c r="M30" s="34">
        <v>6.807949803912204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580685.43372</v>
      </c>
      <c r="C31" s="4">
        <v>704136.18334</v>
      </c>
      <c r="D31" s="29">
        <v>21.259487917433553</v>
      </c>
      <c r="E31" s="29">
        <v>4.533457741477694</v>
      </c>
      <c r="F31" s="59">
        <v>5476942.16124</v>
      </c>
      <c r="G31" s="59">
        <v>6654725.13771</v>
      </c>
      <c r="H31" s="29">
        <v>21.50438952605893</v>
      </c>
      <c r="I31" s="29">
        <v>4.314757619641298</v>
      </c>
      <c r="J31" s="67">
        <v>5967704.91858</v>
      </c>
      <c r="K31" s="67">
        <v>7258396.08775</v>
      </c>
      <c r="L31" s="68">
        <v>21.627932124316835</v>
      </c>
      <c r="M31" s="34">
        <v>4.318484491621934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644682.23548</v>
      </c>
      <c r="C32" s="4">
        <v>730216.51376</v>
      </c>
      <c r="D32" s="29">
        <v>13.26766483899082</v>
      </c>
      <c r="E32" s="29">
        <v>4.701371390343192</v>
      </c>
      <c r="F32" s="59">
        <v>6184029.65395</v>
      </c>
      <c r="G32" s="59">
        <v>7454760.6221</v>
      </c>
      <c r="H32" s="29">
        <v>20.54859111709354</v>
      </c>
      <c r="I32" s="29">
        <v>4.833480651896097</v>
      </c>
      <c r="J32" s="67">
        <v>6674527.51304</v>
      </c>
      <c r="K32" s="67">
        <v>8079961.26438</v>
      </c>
      <c r="L32" s="68">
        <v>21.056677773733185</v>
      </c>
      <c r="M32" s="34">
        <v>4.807286209142022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1073414.37613</v>
      </c>
      <c r="C33" s="4">
        <v>1672226.12486</v>
      </c>
      <c r="D33" s="29">
        <v>55.785702338821544</v>
      </c>
      <c r="E33" s="29">
        <v>10.766335618897257</v>
      </c>
      <c r="F33" s="59">
        <v>10271205.58717</v>
      </c>
      <c r="G33" s="59">
        <v>14105889.75202</v>
      </c>
      <c r="H33" s="29">
        <v>37.33431418839472</v>
      </c>
      <c r="I33" s="29">
        <v>9.145906709873898</v>
      </c>
      <c r="J33" s="67">
        <v>11195536.56907</v>
      </c>
      <c r="K33" s="67">
        <v>15265549.54885</v>
      </c>
      <c r="L33" s="68">
        <v>36.353889379668125</v>
      </c>
      <c r="M33" s="34">
        <v>9.082452677672823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237808.23218</v>
      </c>
      <c r="C34" s="4">
        <v>261564.3286</v>
      </c>
      <c r="D34" s="29">
        <v>9.989602211086929</v>
      </c>
      <c r="E34" s="29">
        <v>1.68403621123602</v>
      </c>
      <c r="F34" s="59">
        <v>2469703.19257</v>
      </c>
      <c r="G34" s="59">
        <v>2745719.34325</v>
      </c>
      <c r="H34" s="29">
        <v>11.176085916331289</v>
      </c>
      <c r="I34" s="29">
        <v>1.780255865197345</v>
      </c>
      <c r="J34" s="67">
        <v>2671974.21697</v>
      </c>
      <c r="K34" s="67">
        <v>2981565.95309</v>
      </c>
      <c r="L34" s="68">
        <v>11.586628873652637</v>
      </c>
      <c r="M34" s="34">
        <v>1.7739244556931397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266195.85188</v>
      </c>
      <c r="C35" s="4">
        <v>272342.92439</v>
      </c>
      <c r="D35" s="29">
        <v>2.309229263561591</v>
      </c>
      <c r="E35" s="29">
        <v>1.7534323162545853</v>
      </c>
      <c r="F35" s="59">
        <v>2997236.6004</v>
      </c>
      <c r="G35" s="59">
        <v>4159211.17055</v>
      </c>
      <c r="H35" s="29">
        <v>38.768196344423636</v>
      </c>
      <c r="I35" s="29">
        <v>2.6967286730047157</v>
      </c>
      <c r="J35" s="67">
        <v>3341145.70656</v>
      </c>
      <c r="K35" s="67">
        <v>4440697.02918</v>
      </c>
      <c r="L35" s="68">
        <v>32.909409501691066</v>
      </c>
      <c r="M35" s="34">
        <v>2.642054941706832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173029.13489</v>
      </c>
      <c r="C36" s="11">
        <v>228311.88607</v>
      </c>
      <c r="D36" s="28">
        <v>31.949966816365922</v>
      </c>
      <c r="E36" s="28">
        <v>1.4699461721535094</v>
      </c>
      <c r="F36" s="58">
        <v>1535529.66738</v>
      </c>
      <c r="G36" s="58">
        <v>1782053.87386</v>
      </c>
      <c r="H36" s="28">
        <v>16.054669064169385</v>
      </c>
      <c r="I36" s="28">
        <v>1.1554392362919865</v>
      </c>
      <c r="J36" s="65">
        <v>1748030.70751</v>
      </c>
      <c r="K36" s="65">
        <v>1985035.80081</v>
      </c>
      <c r="L36" s="66">
        <v>13.55840559789731</v>
      </c>
      <c r="M36" s="33">
        <v>1.1810248734675508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384804.5315</v>
      </c>
      <c r="C37" s="4">
        <v>410320.78834</v>
      </c>
      <c r="D37" s="29">
        <v>6.630965789445244</v>
      </c>
      <c r="E37" s="29">
        <v>2.6417786763430655</v>
      </c>
      <c r="F37" s="59">
        <v>3560160.13835</v>
      </c>
      <c r="G37" s="59">
        <v>4181573.69124</v>
      </c>
      <c r="H37" s="29">
        <v>17.45465172187456</v>
      </c>
      <c r="I37" s="29">
        <v>2.7112279730576656</v>
      </c>
      <c r="J37" s="67">
        <v>3849668.64477</v>
      </c>
      <c r="K37" s="67">
        <v>4538223.35831</v>
      </c>
      <c r="L37" s="68">
        <v>17.886077402413367</v>
      </c>
      <c r="M37" s="34">
        <v>2.7000795982261314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10263.51993</v>
      </c>
      <c r="C38" s="4">
        <v>9274.18559</v>
      </c>
      <c r="D38" s="29">
        <v>-9.639327898689054</v>
      </c>
      <c r="E38" s="29">
        <v>0.05971022289957352</v>
      </c>
      <c r="F38" s="59">
        <v>97333.1622</v>
      </c>
      <c r="G38" s="59">
        <v>108260.61787</v>
      </c>
      <c r="H38" s="29">
        <v>11.2268577563999</v>
      </c>
      <c r="I38" s="29">
        <v>0.07019348150303927</v>
      </c>
      <c r="J38" s="67">
        <v>105708.35254</v>
      </c>
      <c r="K38" s="67">
        <v>123112.97622</v>
      </c>
      <c r="L38" s="68">
        <v>16.464757289083742</v>
      </c>
      <c r="M38" s="34">
        <v>0.07324779084745393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382916.86651</v>
      </c>
      <c r="C39" s="4">
        <v>399075.99336</v>
      </c>
      <c r="D39" s="29">
        <v>4.220009162113521</v>
      </c>
      <c r="E39" s="29">
        <v>2.569381029325975</v>
      </c>
      <c r="F39" s="59">
        <v>4277753.06364</v>
      </c>
      <c r="G39" s="59">
        <v>4188384.45648</v>
      </c>
      <c r="H39" s="29">
        <v>-2.089148340974014</v>
      </c>
      <c r="I39" s="29">
        <v>2.7156439031835173</v>
      </c>
      <c r="J39" s="67">
        <v>4631856.2948</v>
      </c>
      <c r="K39" s="67">
        <v>4599685.87313</v>
      </c>
      <c r="L39" s="68">
        <v>-0.6945470589430098</v>
      </c>
      <c r="M39" s="34">
        <v>2.736647582923772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382916.86651</v>
      </c>
      <c r="C40" s="11">
        <v>399075.99336</v>
      </c>
      <c r="D40" s="28">
        <v>4.220009162113521</v>
      </c>
      <c r="E40" s="28">
        <v>2.569381029325975</v>
      </c>
      <c r="F40" s="58">
        <v>4277753.06364</v>
      </c>
      <c r="G40" s="58">
        <v>4188384.45648</v>
      </c>
      <c r="H40" s="28">
        <v>-2.089148340974014</v>
      </c>
      <c r="I40" s="28">
        <v>2.7156439031835173</v>
      </c>
      <c r="J40" s="65">
        <v>4631856.2948</v>
      </c>
      <c r="K40" s="65">
        <v>4599685.87313</v>
      </c>
      <c r="L40" s="66">
        <v>-0.6945470589430098</v>
      </c>
      <c r="M40" s="33">
        <v>2.736647582923772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13575510.81178</v>
      </c>
      <c r="C41" s="49">
        <v>15031303.473860001</v>
      </c>
      <c r="D41" s="50">
        <v>10.72366765615002</v>
      </c>
      <c r="E41" s="51">
        <v>96.77642011640124</v>
      </c>
      <c r="F41" s="49">
        <v>133644095.63182</v>
      </c>
      <c r="G41" s="49">
        <v>150039902.45707002</v>
      </c>
      <c r="H41" s="50">
        <v>12.268261270905162</v>
      </c>
      <c r="I41" s="51">
        <v>97.28212645603811</v>
      </c>
      <c r="J41" s="49">
        <v>145963296.17703</v>
      </c>
      <c r="K41" s="49">
        <v>163580833.90708998</v>
      </c>
      <c r="L41" s="71">
        <v>12.069840974742542</v>
      </c>
      <c r="M41" s="52">
        <v>97.32471000674366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84">
        <v>609873.410219999</v>
      </c>
      <c r="C42" s="44">
        <v>500686.0911399983</v>
      </c>
      <c r="D42" s="45">
        <v>-17.903275868448457</v>
      </c>
      <c r="E42" s="45">
        <v>3.223579883598758</v>
      </c>
      <c r="F42" s="60">
        <v>9500240.071180016</v>
      </c>
      <c r="G42" s="60">
        <v>4191823.2699299753</v>
      </c>
      <c r="H42" s="46">
        <v>-55.876659552569464</v>
      </c>
      <c r="I42" s="46">
        <v>2.717873543961876</v>
      </c>
      <c r="J42" s="60">
        <v>9961562.670965701</v>
      </c>
      <c r="K42" s="60">
        <v>4496557.63690272</v>
      </c>
      <c r="L42" s="72">
        <v>-54.860921068051546</v>
      </c>
      <c r="M42" s="76">
        <v>2.675289993256343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85">
        <v>14185384.222</v>
      </c>
      <c r="C43" s="55">
        <v>15531989.565</v>
      </c>
      <c r="D43" s="56">
        <v>9.492907079045212</v>
      </c>
      <c r="E43" s="56">
        <v>100</v>
      </c>
      <c r="F43" s="61">
        <v>143144335.703</v>
      </c>
      <c r="G43" s="61">
        <v>154231725.727</v>
      </c>
      <c r="H43" s="57">
        <v>7.745601647140566</v>
      </c>
      <c r="I43" s="57">
        <v>100</v>
      </c>
      <c r="J43" s="61">
        <v>155924858.8479957</v>
      </c>
      <c r="K43" s="61">
        <v>168077391.5439927</v>
      </c>
      <c r="L43" s="73">
        <v>7.793839151615953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 t="s">
        <v>90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37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5.5" customHeight="1" thickBot="1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5" customFormat="1" ht="32.25" customHeight="1">
      <c r="A3" s="113" t="s">
        <v>31</v>
      </c>
      <c r="B3" s="107" t="s">
        <v>85</v>
      </c>
      <c r="C3" s="107"/>
      <c r="D3" s="107"/>
      <c r="E3" s="107"/>
      <c r="F3" s="107" t="s">
        <v>88</v>
      </c>
      <c r="G3" s="107"/>
      <c r="H3" s="107"/>
      <c r="I3" s="107"/>
      <c r="J3" s="107" t="s">
        <v>89</v>
      </c>
      <c r="K3" s="107"/>
      <c r="L3" s="107"/>
      <c r="M3" s="108"/>
    </row>
    <row r="4" spans="1:13" ht="37.5" customHeight="1">
      <c r="A4" s="114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</row>
    <row r="5" spans="1:13" ht="30" customHeight="1">
      <c r="A5" s="22" t="s">
        <v>32</v>
      </c>
      <c r="B5" s="6">
        <v>1043631.13816</v>
      </c>
      <c r="C5" s="6">
        <v>1241623.42065</v>
      </c>
      <c r="D5" s="7">
        <v>18.97148094288134</v>
      </c>
      <c r="E5" s="17">
        <v>8.260251167233964</v>
      </c>
      <c r="F5" s="6">
        <v>10635791.91443</v>
      </c>
      <c r="G5" s="6">
        <v>11239673.20001</v>
      </c>
      <c r="H5" s="7">
        <v>5.677821552344309</v>
      </c>
      <c r="I5" s="17">
        <v>7.49112270532563</v>
      </c>
      <c r="J5" s="14">
        <v>11659669.54415</v>
      </c>
      <c r="K5" s="14">
        <v>12319573.64718</v>
      </c>
      <c r="L5" s="15">
        <v>5.659715316383844</v>
      </c>
      <c r="M5" s="16">
        <v>7.531184034785654</v>
      </c>
    </row>
    <row r="6" spans="1:13" ht="30" customHeight="1">
      <c r="A6" s="22" t="s">
        <v>54</v>
      </c>
      <c r="B6" s="6">
        <v>159534.76485</v>
      </c>
      <c r="C6" s="6">
        <v>151250.73474</v>
      </c>
      <c r="D6" s="7">
        <v>-5.192617494869483</v>
      </c>
      <c r="E6" s="17">
        <v>1.0062383146147686</v>
      </c>
      <c r="F6" s="6">
        <v>1533200.55943</v>
      </c>
      <c r="G6" s="6">
        <v>1603549.61077</v>
      </c>
      <c r="H6" s="7">
        <v>4.5883789245520346</v>
      </c>
      <c r="I6" s="17">
        <v>1.0687487691674644</v>
      </c>
      <c r="J6" s="14">
        <v>1677378.18582</v>
      </c>
      <c r="K6" s="14">
        <v>1775432.95019</v>
      </c>
      <c r="L6" s="15">
        <v>5.845715963097798</v>
      </c>
      <c r="M6" s="16">
        <v>1.085355116356971</v>
      </c>
    </row>
    <row r="7" spans="1:13" ht="30" customHeight="1">
      <c r="A7" s="22" t="s">
        <v>33</v>
      </c>
      <c r="B7" s="6">
        <v>155415.66786</v>
      </c>
      <c r="C7" s="6">
        <v>173520.09647</v>
      </c>
      <c r="D7" s="7">
        <v>11.649036972455477</v>
      </c>
      <c r="E7" s="17">
        <v>1.1543915454288975</v>
      </c>
      <c r="F7" s="6">
        <v>1653154.02255</v>
      </c>
      <c r="G7" s="6">
        <v>1622969.74052</v>
      </c>
      <c r="H7" s="7">
        <v>-1.8258602415908396</v>
      </c>
      <c r="I7" s="17">
        <v>1.0816920792016445</v>
      </c>
      <c r="J7" s="14">
        <v>1801947.33741</v>
      </c>
      <c r="K7" s="14">
        <v>1779877.43965</v>
      </c>
      <c r="L7" s="15">
        <v>-1.224780397396167</v>
      </c>
      <c r="M7" s="16">
        <v>1.088072115258275</v>
      </c>
    </row>
    <row r="8" spans="1:13" ht="30" customHeight="1">
      <c r="A8" s="22" t="s">
        <v>34</v>
      </c>
      <c r="B8" s="6">
        <v>229700.16229</v>
      </c>
      <c r="C8" s="6">
        <v>235031.86627</v>
      </c>
      <c r="D8" s="7">
        <v>2.321158124942303</v>
      </c>
      <c r="E8" s="17">
        <v>1.5636160009591265</v>
      </c>
      <c r="F8" s="6">
        <v>2245567.26386</v>
      </c>
      <c r="G8" s="6">
        <v>2354635.85184</v>
      </c>
      <c r="H8" s="7">
        <v>4.857061720454444</v>
      </c>
      <c r="I8" s="17">
        <v>1.5693397644761315</v>
      </c>
      <c r="J8" s="14">
        <v>2433636.56919</v>
      </c>
      <c r="K8" s="14">
        <v>2556609.96954</v>
      </c>
      <c r="L8" s="15">
        <v>5.053071683210679</v>
      </c>
      <c r="M8" s="16">
        <v>1.562903127754009</v>
      </c>
    </row>
    <row r="9" spans="1:13" ht="30" customHeight="1">
      <c r="A9" s="22" t="s">
        <v>53</v>
      </c>
      <c r="B9" s="6">
        <v>95753.57716</v>
      </c>
      <c r="C9" s="6">
        <v>103188.54173</v>
      </c>
      <c r="D9" s="7">
        <v>7.764685968417137</v>
      </c>
      <c r="E9" s="17">
        <v>0.6864909747145266</v>
      </c>
      <c r="F9" s="6">
        <v>839894.52675</v>
      </c>
      <c r="G9" s="6">
        <v>796444.27621</v>
      </c>
      <c r="H9" s="7">
        <v>-5.173298450715249</v>
      </c>
      <c r="I9" s="17">
        <v>0.5308216435543749</v>
      </c>
      <c r="J9" s="14">
        <v>949293.00052</v>
      </c>
      <c r="K9" s="14">
        <v>910231.99645</v>
      </c>
      <c r="L9" s="15">
        <v>-4.114746874632315</v>
      </c>
      <c r="M9" s="16">
        <v>0.5564417142945915</v>
      </c>
    </row>
    <row r="10" spans="1:13" ht="30" customHeight="1">
      <c r="A10" s="22" t="s">
        <v>35</v>
      </c>
      <c r="B10" s="6">
        <v>1176383.63809</v>
      </c>
      <c r="C10" s="6">
        <v>1199201.95234</v>
      </c>
      <c r="D10" s="7">
        <v>1.9397000698724716</v>
      </c>
      <c r="E10" s="17">
        <v>7.978030344643479</v>
      </c>
      <c r="F10" s="6">
        <v>10744859.01202</v>
      </c>
      <c r="G10" s="6">
        <v>12294516.41187</v>
      </c>
      <c r="H10" s="7">
        <v>14.422314877435241</v>
      </c>
      <c r="I10" s="17">
        <v>8.194164492600729</v>
      </c>
      <c r="J10" s="14">
        <v>11667229.93354</v>
      </c>
      <c r="K10" s="14">
        <v>13372210.10656</v>
      </c>
      <c r="L10" s="15">
        <v>14.613410233037937</v>
      </c>
      <c r="M10" s="16">
        <v>8.174680240446197</v>
      </c>
    </row>
    <row r="11" spans="1:13" ht="30" customHeight="1">
      <c r="A11" s="22" t="s">
        <v>36</v>
      </c>
      <c r="B11" s="6">
        <v>713676.91816</v>
      </c>
      <c r="C11" s="6">
        <v>794259.12024</v>
      </c>
      <c r="D11" s="7">
        <v>11.291131887487238</v>
      </c>
      <c r="E11" s="17">
        <v>5.284033561169505</v>
      </c>
      <c r="F11" s="6">
        <v>7332020.59639</v>
      </c>
      <c r="G11" s="6">
        <v>7782245.76207</v>
      </c>
      <c r="H11" s="7">
        <v>6.140533291759626</v>
      </c>
      <c r="I11" s="17">
        <v>5.186784071854942</v>
      </c>
      <c r="J11" s="14">
        <v>7989625.61247</v>
      </c>
      <c r="K11" s="14">
        <v>8508454.25918</v>
      </c>
      <c r="L11" s="15">
        <v>6.493779206627977</v>
      </c>
      <c r="M11" s="16">
        <v>5.201376014510721</v>
      </c>
    </row>
    <row r="12" spans="1:13" ht="30" customHeight="1">
      <c r="A12" s="22" t="s">
        <v>37</v>
      </c>
      <c r="B12" s="6">
        <v>666565.56975</v>
      </c>
      <c r="C12" s="6">
        <v>615482.34365</v>
      </c>
      <c r="D12" s="7">
        <v>-7.663646071482373</v>
      </c>
      <c r="E12" s="17">
        <v>4.094670463678329</v>
      </c>
      <c r="F12" s="6">
        <v>6082269.00282</v>
      </c>
      <c r="G12" s="6">
        <v>6394375.28632</v>
      </c>
      <c r="H12" s="7">
        <v>5.1314120331621975</v>
      </c>
      <c r="I12" s="17">
        <v>4.26178315341786</v>
      </c>
      <c r="J12" s="14">
        <v>6744378.67307</v>
      </c>
      <c r="K12" s="14">
        <v>7064869.59892</v>
      </c>
      <c r="L12" s="15">
        <v>4.751971106392737</v>
      </c>
      <c r="M12" s="16">
        <v>4.3188859172417935</v>
      </c>
    </row>
    <row r="13" spans="1:13" ht="30" customHeight="1">
      <c r="A13" s="22" t="s">
        <v>38</v>
      </c>
      <c r="B13" s="6">
        <v>3785210.72387</v>
      </c>
      <c r="C13" s="6">
        <v>4444424.57548</v>
      </c>
      <c r="D13" s="7">
        <v>17.415512627947432</v>
      </c>
      <c r="E13" s="17">
        <v>29.567792195859933</v>
      </c>
      <c r="F13" s="6">
        <v>36946825.08763</v>
      </c>
      <c r="G13" s="6">
        <v>43586822.99663</v>
      </c>
      <c r="H13" s="7">
        <v>17.971768597846587</v>
      </c>
      <c r="I13" s="17">
        <v>29.05015418088613</v>
      </c>
      <c r="J13" s="14">
        <v>40370348.12846</v>
      </c>
      <c r="K13" s="14">
        <v>47488344.17734</v>
      </c>
      <c r="L13" s="15">
        <v>17.631743046233506</v>
      </c>
      <c r="M13" s="16">
        <v>29.030506229300823</v>
      </c>
    </row>
    <row r="14" spans="1:13" ht="30" customHeight="1">
      <c r="A14" s="22" t="s">
        <v>39</v>
      </c>
      <c r="B14" s="6">
        <v>1610371.45084</v>
      </c>
      <c r="C14" s="6">
        <v>1699588.6952</v>
      </c>
      <c r="D14" s="7">
        <v>5.540165550839994</v>
      </c>
      <c r="E14" s="17">
        <v>11.306994753686189</v>
      </c>
      <c r="F14" s="6">
        <v>17086987.10024</v>
      </c>
      <c r="G14" s="6">
        <v>18263259.85402</v>
      </c>
      <c r="H14" s="7">
        <v>6.884026697506422</v>
      </c>
      <c r="I14" s="17">
        <v>12.17226854652585</v>
      </c>
      <c r="J14" s="14">
        <v>18550752.79795</v>
      </c>
      <c r="K14" s="14">
        <v>19866660.11534</v>
      </c>
      <c r="L14" s="15">
        <v>7.09355211469055</v>
      </c>
      <c r="M14" s="16">
        <v>12.144858074646926</v>
      </c>
    </row>
    <row r="15" spans="1:13" ht="30" customHeight="1">
      <c r="A15" s="22" t="s">
        <v>40</v>
      </c>
      <c r="B15" s="6">
        <v>149095.55254</v>
      </c>
      <c r="C15" s="6">
        <v>120502.74836</v>
      </c>
      <c r="D15" s="7">
        <v>-19.17750307966363</v>
      </c>
      <c r="E15" s="17">
        <v>0.8016786339891202</v>
      </c>
      <c r="F15" s="6">
        <v>1194388.57366</v>
      </c>
      <c r="G15" s="6">
        <v>979573.51375</v>
      </c>
      <c r="H15" s="7">
        <v>-17.985357918465</v>
      </c>
      <c r="I15" s="17">
        <v>0.6528753336335175</v>
      </c>
      <c r="J15" s="14">
        <v>1330413.40958</v>
      </c>
      <c r="K15" s="14">
        <v>1088373.14232</v>
      </c>
      <c r="L15" s="15">
        <v>-18.1928613705427</v>
      </c>
      <c r="M15" s="16">
        <v>0.6653427032522464</v>
      </c>
    </row>
    <row r="16" spans="1:13" ht="30" customHeight="1">
      <c r="A16" s="22" t="s">
        <v>41</v>
      </c>
      <c r="B16" s="6">
        <v>1066745.14135</v>
      </c>
      <c r="C16" s="6">
        <v>1364127.54442</v>
      </c>
      <c r="D16" s="7">
        <v>27.87754933607226</v>
      </c>
      <c r="E16" s="17">
        <v>9.075244517498225</v>
      </c>
      <c r="F16" s="6">
        <v>10626762.82722</v>
      </c>
      <c r="G16" s="6">
        <v>12865074.99319</v>
      </c>
      <c r="H16" s="7">
        <v>21.062972820252075</v>
      </c>
      <c r="I16" s="17">
        <v>8.574435721771415</v>
      </c>
      <c r="J16" s="14">
        <v>11672590.41105</v>
      </c>
      <c r="K16" s="14">
        <v>14012156.86222</v>
      </c>
      <c r="L16" s="15">
        <v>20.043249773891</v>
      </c>
      <c r="M16" s="16">
        <v>8.56589157026707</v>
      </c>
    </row>
    <row r="17" spans="1:13" ht="30" customHeight="1">
      <c r="A17" s="22" t="s">
        <v>42</v>
      </c>
      <c r="B17" s="6">
        <v>2723426.50686</v>
      </c>
      <c r="C17" s="6">
        <v>2889101.83431</v>
      </c>
      <c r="D17" s="7">
        <v>6.083341225940283</v>
      </c>
      <c r="E17" s="17">
        <v>19.22056752652394</v>
      </c>
      <c r="F17" s="6">
        <v>26722375.14482</v>
      </c>
      <c r="G17" s="6">
        <v>30256760.95987</v>
      </c>
      <c r="H17" s="7">
        <v>13.22631613356091</v>
      </c>
      <c r="I17" s="17">
        <v>20.165809537584295</v>
      </c>
      <c r="J17" s="14">
        <v>29116032.57382</v>
      </c>
      <c r="K17" s="14">
        <v>32838039.6422</v>
      </c>
      <c r="L17" s="15">
        <v>12.783359336280883</v>
      </c>
      <c r="M17" s="16">
        <v>20.074503141884716</v>
      </c>
    </row>
    <row r="18" spans="1:13" s="5" customFormat="1" ht="39" customHeight="1" thickBot="1">
      <c r="A18" s="38" t="s">
        <v>29</v>
      </c>
      <c r="B18" s="39">
        <v>13575510.811779998</v>
      </c>
      <c r="C18" s="39">
        <v>15031303.47386</v>
      </c>
      <c r="D18" s="40">
        <v>10.723667656150022</v>
      </c>
      <c r="E18" s="39">
        <v>100</v>
      </c>
      <c r="F18" s="39">
        <v>133644095.63182002</v>
      </c>
      <c r="G18" s="39">
        <v>150039902.45707002</v>
      </c>
      <c r="H18" s="40">
        <v>12.268261270905137</v>
      </c>
      <c r="I18" s="39">
        <v>100</v>
      </c>
      <c r="J18" s="41">
        <v>145963296.17703</v>
      </c>
      <c r="K18" s="41">
        <v>163580833.90709</v>
      </c>
      <c r="L18" s="42">
        <v>12.069840974742563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15" t="s">
        <v>65</v>
      </c>
      <c r="B1" s="116"/>
      <c r="C1" s="116"/>
      <c r="D1" s="116"/>
      <c r="E1" s="116"/>
      <c r="F1" s="116"/>
      <c r="G1" s="116"/>
      <c r="H1" s="117"/>
    </row>
    <row r="2" spans="1:8" ht="15" customHeight="1">
      <c r="A2" s="118" t="s">
        <v>66</v>
      </c>
      <c r="B2" s="119"/>
      <c r="C2" s="119"/>
      <c r="D2" s="119"/>
      <c r="E2" s="119"/>
      <c r="F2" s="119"/>
      <c r="G2" s="119"/>
      <c r="H2" s="120"/>
    </row>
    <row r="3" spans="1:8" ht="15" customHeight="1">
      <c r="A3" s="118"/>
      <c r="B3" s="119"/>
      <c r="C3" s="119"/>
      <c r="D3" s="119"/>
      <c r="E3" s="119"/>
      <c r="F3" s="119"/>
      <c r="G3" s="119"/>
      <c r="H3" s="120"/>
    </row>
    <row r="4" spans="1:8" ht="15" customHeight="1">
      <c r="A4" s="86" t="s">
        <v>67</v>
      </c>
      <c r="B4" s="87"/>
      <c r="C4" s="87"/>
      <c r="D4" s="88"/>
      <c r="E4" s="88"/>
      <c r="F4" s="88"/>
      <c r="G4" s="88"/>
      <c r="H4" s="89" t="s">
        <v>68</v>
      </c>
    </row>
    <row r="5" spans="1:8" ht="15" customHeight="1">
      <c r="A5" s="90" t="s">
        <v>69</v>
      </c>
      <c r="B5" s="121" t="s">
        <v>70</v>
      </c>
      <c r="C5" s="122"/>
      <c r="D5" s="121" t="s">
        <v>71</v>
      </c>
      <c r="E5" s="122"/>
      <c r="F5" s="121" t="s">
        <v>72</v>
      </c>
      <c r="G5" s="122"/>
      <c r="H5" s="91" t="s">
        <v>73</v>
      </c>
    </row>
    <row r="6" spans="1:8" ht="15" customHeight="1">
      <c r="A6" s="90"/>
      <c r="B6" s="92" t="s">
        <v>68</v>
      </c>
      <c r="C6" s="92" t="s">
        <v>74</v>
      </c>
      <c r="D6" s="92" t="s">
        <v>68</v>
      </c>
      <c r="E6" s="92" t="s">
        <v>74</v>
      </c>
      <c r="F6" s="92" t="s">
        <v>68</v>
      </c>
      <c r="G6" s="92" t="s">
        <v>74</v>
      </c>
      <c r="H6" s="93" t="s">
        <v>91</v>
      </c>
    </row>
    <row r="7" spans="1:8" ht="15" customHeight="1">
      <c r="A7" s="94" t="s">
        <v>75</v>
      </c>
      <c r="B7" s="95">
        <v>160247736.09000003</v>
      </c>
      <c r="C7" s="95">
        <f>B7</f>
        <v>160247736.09000003</v>
      </c>
      <c r="D7" s="95">
        <v>191920046.88</v>
      </c>
      <c r="E7" s="95">
        <f>D7</f>
        <v>191920046.88</v>
      </c>
      <c r="F7" s="96">
        <v>209101186.38000003</v>
      </c>
      <c r="G7" s="95">
        <f>F7</f>
        <v>209101186.38000003</v>
      </c>
      <c r="H7" s="97">
        <f aca="true" t="shared" si="0" ref="H7:H12">((F7-D7)/D7)*100</f>
        <v>8.952238069607557</v>
      </c>
    </row>
    <row r="8" spans="1:8" ht="15" customHeight="1">
      <c r="A8" s="94" t="s">
        <v>76</v>
      </c>
      <c r="B8" s="95">
        <v>171581019.69000006</v>
      </c>
      <c r="C8" s="95">
        <f>C7+B8</f>
        <v>331828755.7800001</v>
      </c>
      <c r="D8" s="95">
        <v>175964864.60999998</v>
      </c>
      <c r="E8" s="95">
        <f>E7+D8</f>
        <v>367884911.49</v>
      </c>
      <c r="F8" s="98">
        <v>198514963.21</v>
      </c>
      <c r="G8" s="95">
        <f aca="true" t="shared" si="1" ref="G8:G13">G7+F8</f>
        <v>407616149.59000003</v>
      </c>
      <c r="H8" s="97">
        <f t="shared" si="0"/>
        <v>12.815114341137916</v>
      </c>
    </row>
    <row r="9" spans="1:8" ht="15" customHeight="1">
      <c r="A9" s="94" t="s">
        <v>77</v>
      </c>
      <c r="B9" s="95">
        <v>184061817.59</v>
      </c>
      <c r="C9" s="95">
        <f aca="true" t="shared" si="2" ref="C9:C18">C8+B9</f>
        <v>515890573.3700001</v>
      </c>
      <c r="D9" s="95">
        <v>208043567.48000002</v>
      </c>
      <c r="E9" s="95">
        <f aca="true" t="shared" si="3" ref="E9:E18">E8+D9</f>
        <v>575928478.97</v>
      </c>
      <c r="F9" s="98">
        <v>227986168.07999998</v>
      </c>
      <c r="G9" s="95">
        <f t="shared" si="1"/>
        <v>635602317.6700001</v>
      </c>
      <c r="H9" s="97">
        <f t="shared" si="0"/>
        <v>9.585780921545252</v>
      </c>
    </row>
    <row r="10" spans="1:8" ht="15" customHeight="1">
      <c r="A10" s="94" t="s">
        <v>78</v>
      </c>
      <c r="B10" s="95">
        <v>182608432.91999996</v>
      </c>
      <c r="C10" s="95">
        <f t="shared" si="2"/>
        <v>698499006.2900001</v>
      </c>
      <c r="D10" s="95">
        <v>188533396.16000003</v>
      </c>
      <c r="E10" s="95">
        <f t="shared" si="3"/>
        <v>764461875.1300001</v>
      </c>
      <c r="F10" s="98">
        <v>207333402.32999998</v>
      </c>
      <c r="G10" s="95">
        <f t="shared" si="1"/>
        <v>842935720</v>
      </c>
      <c r="H10" s="97">
        <f t="shared" si="0"/>
        <v>9.971711406527264</v>
      </c>
    </row>
    <row r="11" spans="1:8" ht="15" customHeight="1">
      <c r="A11" s="94" t="s">
        <v>79</v>
      </c>
      <c r="B11" s="95">
        <v>176661675.11999997</v>
      </c>
      <c r="C11" s="95">
        <f t="shared" si="2"/>
        <v>875160681.4100001</v>
      </c>
      <c r="D11" s="95">
        <v>204660277.70999998</v>
      </c>
      <c r="E11" s="95">
        <f t="shared" si="3"/>
        <v>969122152.8400002</v>
      </c>
      <c r="F11" s="98">
        <v>227397734.55999997</v>
      </c>
      <c r="G11" s="95">
        <f t="shared" si="1"/>
        <v>1070333454.56</v>
      </c>
      <c r="H11" s="97">
        <f t="shared" si="0"/>
        <v>11.109853413869871</v>
      </c>
    </row>
    <row r="12" spans="1:8" ht="15" customHeight="1">
      <c r="A12" s="94" t="s">
        <v>80</v>
      </c>
      <c r="B12" s="95">
        <v>189229307.50000006</v>
      </c>
      <c r="C12" s="95">
        <f t="shared" si="2"/>
        <v>1064389988.9100001</v>
      </c>
      <c r="D12" s="95">
        <v>204087531.76999998</v>
      </c>
      <c r="E12" s="95">
        <f t="shared" si="3"/>
        <v>1173209684.6100001</v>
      </c>
      <c r="F12" s="98">
        <v>205845998.01</v>
      </c>
      <c r="G12" s="95">
        <f t="shared" si="1"/>
        <v>1276179452.57</v>
      </c>
      <c r="H12" s="97">
        <f t="shared" si="0"/>
        <v>0.8616235517913675</v>
      </c>
    </row>
    <row r="13" spans="1:8" ht="15" customHeight="1">
      <c r="A13" s="94" t="s">
        <v>81</v>
      </c>
      <c r="B13" s="95">
        <v>142854544.09999996</v>
      </c>
      <c r="C13" s="95">
        <f t="shared" si="2"/>
        <v>1207244533.01</v>
      </c>
      <c r="D13" s="95">
        <v>197947295.15</v>
      </c>
      <c r="E13" s="95">
        <f t="shared" si="3"/>
        <v>1371156979.7600002</v>
      </c>
      <c r="F13" s="98">
        <v>201914642.67</v>
      </c>
      <c r="G13" s="95">
        <f t="shared" si="1"/>
        <v>1478094095.24</v>
      </c>
      <c r="H13" s="97">
        <f>((F13-D13)/D13)*100</f>
        <v>2.0042443707016124</v>
      </c>
    </row>
    <row r="14" spans="1:8" ht="15" customHeight="1">
      <c r="A14" s="94" t="s">
        <v>82</v>
      </c>
      <c r="B14" s="95">
        <v>196345029.85000002</v>
      </c>
      <c r="C14" s="95">
        <f t="shared" si="2"/>
        <v>1403589562.8600001</v>
      </c>
      <c r="D14" s="95">
        <v>224277660.76</v>
      </c>
      <c r="E14" s="95">
        <f t="shared" si="3"/>
        <v>1595434640.5200002</v>
      </c>
      <c r="F14" s="98">
        <v>202474754.06999996</v>
      </c>
      <c r="G14" s="95">
        <f>G13+F14</f>
        <v>1680568849.31</v>
      </c>
      <c r="H14" s="97">
        <f>((F14-D14)/D14)*100</f>
        <v>-9.721390269595938</v>
      </c>
    </row>
    <row r="15" spans="1:8" ht="15" customHeight="1">
      <c r="A15" s="94" t="s">
        <v>83</v>
      </c>
      <c r="B15" s="99">
        <v>177591034.45</v>
      </c>
      <c r="C15" s="95">
        <f t="shared" si="2"/>
        <v>1581180597.3100002</v>
      </c>
      <c r="D15" s="95">
        <v>198266599.82000002</v>
      </c>
      <c r="E15" s="95">
        <f t="shared" si="3"/>
        <v>1793701240.3400002</v>
      </c>
      <c r="F15" s="96">
        <v>215424613.73</v>
      </c>
      <c r="G15" s="95">
        <f>G14+F15</f>
        <v>1895993463.04</v>
      </c>
      <c r="H15" s="97">
        <f>((F15-D15)/D15)*100</f>
        <v>8.654011278539695</v>
      </c>
    </row>
    <row r="16" spans="1:8" ht="15" customHeight="1">
      <c r="A16" s="94" t="s">
        <v>84</v>
      </c>
      <c r="B16" s="95">
        <v>186570985.56</v>
      </c>
      <c r="C16" s="95">
        <f t="shared" si="2"/>
        <v>1767751582.8700001</v>
      </c>
      <c r="D16" s="95">
        <v>222165861.23000005</v>
      </c>
      <c r="E16" s="95">
        <f t="shared" si="3"/>
        <v>2015867101.5700002</v>
      </c>
      <c r="F16" s="98">
        <v>223610522.53000006</v>
      </c>
      <c r="G16" s="95">
        <f>G15+F16</f>
        <v>2119603985.57</v>
      </c>
      <c r="H16" s="97">
        <f>((F16-D16)/D16)*100</f>
        <v>0.6502625074805746</v>
      </c>
    </row>
    <row r="17" spans="1:8" ht="15" customHeight="1">
      <c r="A17" s="94" t="s">
        <v>85</v>
      </c>
      <c r="B17" s="95">
        <v>191986315.59999993</v>
      </c>
      <c r="C17" s="95">
        <f t="shared" si="2"/>
        <v>1959737898.47</v>
      </c>
      <c r="D17" s="100">
        <v>229700162.28999996</v>
      </c>
      <c r="E17" s="95">
        <f t="shared" si="3"/>
        <v>2245567263.86</v>
      </c>
      <c r="F17" s="98">
        <v>235031866.27000004</v>
      </c>
      <c r="G17" s="95">
        <f>G16+F17</f>
        <v>2354635851.84</v>
      </c>
      <c r="H17" s="97">
        <f>((F17-D17)/D17)*100</f>
        <v>2.3211581249423414</v>
      </c>
    </row>
    <row r="18" spans="1:8" ht="15" customHeight="1">
      <c r="A18" s="94" t="s">
        <v>86</v>
      </c>
      <c r="B18" s="95">
        <v>188069305.32999995</v>
      </c>
      <c r="C18" s="95">
        <f t="shared" si="2"/>
        <v>2147807203.8</v>
      </c>
      <c r="D18" s="95">
        <v>201974117.70000002</v>
      </c>
      <c r="E18" s="95">
        <f t="shared" si="3"/>
        <v>2447541381.56</v>
      </c>
      <c r="F18" s="95"/>
      <c r="G18" s="95"/>
      <c r="H18" s="101"/>
    </row>
    <row r="19" spans="1:8" ht="15" customHeight="1" thickBot="1">
      <c r="A19" s="102" t="s">
        <v>87</v>
      </c>
      <c r="B19" s="103">
        <f>SUM(B7:B18)</f>
        <v>2147807203.8</v>
      </c>
      <c r="C19" s="104"/>
      <c r="D19" s="103">
        <f>SUM(D7:D18)</f>
        <v>2447541381.56</v>
      </c>
      <c r="E19" s="105"/>
      <c r="F19" s="103">
        <f>SUM(F7:F18)</f>
        <v>2354635851.84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customProperties>
    <customPr name="EpmWorksheetKeyString_GUID" r:id="rId2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2019-05-06T12:12:13Z</dcterms:modified>
  <cp:category/>
  <cp:version/>
  <cp:contentType/>
  <cp:contentStatus/>
</cp:coreProperties>
</file>