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<sst xmlns="http://schemas.openxmlformats.org/spreadsheetml/2006/main" count="107" uniqueCount="87">
  <si>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</si>
  <si>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</si>
  <si>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</si>
  <si>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</si>
  <si>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</si>
  <si>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</si>
  <si>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</si>
  <si>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</si>
  <si>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</si>
  <si>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</si>
  <si>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</si>
  <si>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</si>
  <si>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</si>
  <si>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</si>
  <si>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</si>
  <si>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</si>
  <si>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</si>
  <si>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</si>
  <si>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</si>
  <si>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</si>
  <si>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</si>
  <si>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</si>
  <si>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</si>
  <si>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</si>
  <si>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</si>
  <si>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</si>
  <si>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</si>
  <si>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</si>
  <si>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</si>
  <si>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</si>
  <si>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</si>
  <si>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</si>
  <si>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</si>
  <si>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</si>
  <si>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</si>
  <si>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</si>
  <si>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</si>
  <si>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</si>
  <si>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</si>
  <si>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</si>
  <si>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</si>
  <si>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</si>
  <si>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</si>
  <si>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</si>
  <si>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</si>
  <si>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</si>
  <si>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</si>
  <si>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</si>
  <si>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</si>
  <si>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</si>
  <si>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</si>
  <si>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</si>
  <si>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</si>
  <si>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</si>
  <si>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</si>
  <si>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</si>
  <si>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</si>
  <si>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</si>
  <si>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</si>
  <si>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</si>
  <si>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</si>
  <si>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</si>
  <si>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</si>
  <si>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</si>
  <si>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</si>
  <si>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</si>
  <si>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</si>
  <si>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</si>
  <si>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</si>
  <si>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</si>
  <si>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</si>
  <si>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</si>
  <si>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</si>
  <si>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</si>
  <si>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</si>
  <si>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</si>
  <si>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</si>
  <si>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</si>
  <si>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</si>
  <si>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</si>
  <si>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</si>
  <si>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</si>
  <si>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</si>
  <si>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</si>
  <si>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</si>
  <si>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</si>
  <si>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- 31 MART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</si>
</sst>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6" fillId="33" borderId="14" xfId="49" applyNumberFormat="1" applyFont="1" applyFill="1" applyBorder="1" applyAlignment="1">
      <alignment horizontal="right"/>
      <protection/>
    </xf>
    <xf numFmtId="204" fontId="17" fillId="34" borderId="14" xfId="49" applyNumberFormat="1" applyFont="1" applyFill="1" applyBorder="1" applyAlignment="1">
      <alignment horizontal="center"/>
      <protection/>
    </xf>
    <xf numFmtId="204" fontId="16" fillId="0" borderId="14" xfId="49" applyNumberFormat="1" applyFont="1" applyBorder="1" applyAlignment="1">
      <alignment horizontal="center"/>
      <protection/>
    </xf>
    <xf numFmtId="3" fontId="17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6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28575</xdr:rowOff>
    </xdr:from>
    <xdr:to>
      <xdr:col>7</xdr:col>
      <xdr:colOff>685800</xdr:colOff>
      <xdr:row>39</xdr:row>
      <xdr:rowOff>171450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9575"/>
          <a:ext cx="62769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75</v>
      </c>
      <c r="C3" s="90"/>
      <c r="D3" s="90"/>
      <c r="E3" s="90"/>
      <c r="F3" s="90" t="s">
        <v>86</v>
      </c>
      <c r="G3" s="90"/>
      <c r="H3" s="90"/>
      <c r="I3" s="90"/>
      <c r="J3" s="90" t="s">
        <v>55</v>
      </c>
      <c r="K3" s="90"/>
      <c r="L3" s="90"/>
      <c r="M3" s="91"/>
    </row>
    <row r="4" spans="1:121" ht="27">
      <c r="A4" s="9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2031689.71859</v>
      </c>
      <c r="C5" s="11">
        <v>2430626.5207700003</v>
      </c>
      <c r="D5" s="23">
        <v>19.6357149681726</v>
      </c>
      <c r="E5" s="23">
        <v>14.264735314668034</v>
      </c>
      <c r="F5" s="40">
        <v>6014460.26712</v>
      </c>
      <c r="G5" s="40">
        <v>6621083.643</v>
      </c>
      <c r="H5" s="23">
        <v>10.08608169208971</v>
      </c>
      <c r="I5" s="23">
        <v>14.695671370939762</v>
      </c>
      <c r="J5" s="44">
        <v>23698602.02515</v>
      </c>
      <c r="K5" s="44">
        <v>24955384.680069998</v>
      </c>
      <c r="L5" s="58">
        <v>5.30319321614939</v>
      </c>
      <c r="M5" s="59">
        <v>15.396693172660228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1422660.7687399997</v>
      </c>
      <c r="C6" s="11">
        <v>1599406.61266</v>
      </c>
      <c r="D6" s="23">
        <v>12.423611292559778</v>
      </c>
      <c r="E6" s="23">
        <v>9.386514873908748</v>
      </c>
      <c r="F6" s="40">
        <v>4089618.8430600003</v>
      </c>
      <c r="G6" s="40">
        <v>4430969.34898</v>
      </c>
      <c r="H6" s="23">
        <v>8.346755994125584</v>
      </c>
      <c r="I6" s="23">
        <v>9.834654403763583</v>
      </c>
      <c r="J6" s="44">
        <v>15684298.73455</v>
      </c>
      <c r="K6" s="44">
        <v>16675678.627379999</v>
      </c>
      <c r="L6" s="58">
        <v>6.320842962817</v>
      </c>
      <c r="M6" s="59">
        <v>10.288373053079201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631409.5566</v>
      </c>
      <c r="C7" s="4">
        <v>784305.68397</v>
      </c>
      <c r="D7" s="24">
        <v>24.21504802577136</v>
      </c>
      <c r="E7" s="24">
        <v>4.602892666569563</v>
      </c>
      <c r="F7" s="41">
        <v>1807989.69847</v>
      </c>
      <c r="G7" s="41">
        <v>2020172.54835</v>
      </c>
      <c r="H7" s="24">
        <v>11.735843963024708</v>
      </c>
      <c r="I7" s="24">
        <v>4.483826739529609</v>
      </c>
      <c r="J7" s="45">
        <v>6883802.84146</v>
      </c>
      <c r="K7" s="45">
        <v>7505366.45365</v>
      </c>
      <c r="L7" s="60">
        <v>9.029363950495872</v>
      </c>
      <c r="M7" s="61">
        <v>4.6305767639604225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178132.9067</v>
      </c>
      <c r="C8" s="4">
        <v>246797.41083</v>
      </c>
      <c r="D8" s="24">
        <v>38.54678251314922</v>
      </c>
      <c r="E8" s="24">
        <v>1.4483918906307636</v>
      </c>
      <c r="F8" s="41">
        <v>636843.62077</v>
      </c>
      <c r="G8" s="41">
        <v>774792.60583</v>
      </c>
      <c r="H8" s="24">
        <v>21.66135932918783</v>
      </c>
      <c r="I8" s="24">
        <v>1.7196728103487193</v>
      </c>
      <c r="J8" s="45">
        <v>2388596.41915</v>
      </c>
      <c r="K8" s="45">
        <v>2868182.32533</v>
      </c>
      <c r="L8" s="60">
        <v>20.07814724727186</v>
      </c>
      <c r="M8" s="61">
        <v>1.7695789422801749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162232.90967</v>
      </c>
      <c r="C9" s="4">
        <v>164514.40418</v>
      </c>
      <c r="D9" s="24">
        <v>1.4063080756184645</v>
      </c>
      <c r="E9" s="24">
        <v>0.9654936334417129</v>
      </c>
      <c r="F9" s="41">
        <v>420950.05446</v>
      </c>
      <c r="G9" s="41">
        <v>440090.93665</v>
      </c>
      <c r="H9" s="24">
        <v>4.547067279645358</v>
      </c>
      <c r="I9" s="24">
        <v>0.9767935472579361</v>
      </c>
      <c r="J9" s="45">
        <v>1593398.053</v>
      </c>
      <c r="K9" s="45">
        <v>1702327.03355</v>
      </c>
      <c r="L9" s="60">
        <v>6.836269213766887</v>
      </c>
      <c r="M9" s="61">
        <v>1.0502826284231297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123199.15419</v>
      </c>
      <c r="C10" s="4">
        <v>126340.14084</v>
      </c>
      <c r="D10" s="24">
        <v>2.5495196542956005</v>
      </c>
      <c r="E10" s="24">
        <v>0.7414584895295052</v>
      </c>
      <c r="F10" s="41">
        <v>336706.20963</v>
      </c>
      <c r="G10" s="41">
        <v>347198.37369</v>
      </c>
      <c r="H10" s="24">
        <v>3.1161183726102406</v>
      </c>
      <c r="I10" s="24">
        <v>0.7706160313602577</v>
      </c>
      <c r="J10" s="45">
        <v>1407986.74807</v>
      </c>
      <c r="K10" s="45">
        <v>1409381.45286</v>
      </c>
      <c r="L10" s="60">
        <v>0.09905667023584555</v>
      </c>
      <c r="M10" s="61">
        <v>0.8695443516947079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207313.63224</v>
      </c>
      <c r="C11" s="4">
        <v>184111.8163</v>
      </c>
      <c r="D11" s="24">
        <v>-11.1916499119267</v>
      </c>
      <c r="E11" s="24">
        <v>1.0805059129323966</v>
      </c>
      <c r="F11" s="41">
        <v>553707.26473</v>
      </c>
      <c r="G11" s="41">
        <v>576655.69823</v>
      </c>
      <c r="H11" s="24">
        <v>4.144506485966026</v>
      </c>
      <c r="I11" s="24">
        <v>1.2799026703623064</v>
      </c>
      <c r="J11" s="45">
        <v>2148670.8813</v>
      </c>
      <c r="K11" s="45">
        <v>1964043.5258</v>
      </c>
      <c r="L11" s="60">
        <v>-8.59263077965183</v>
      </c>
      <c r="M11" s="61">
        <v>1.2117535326410989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29417.07255</v>
      </c>
      <c r="C12" s="4">
        <v>26652.91282</v>
      </c>
      <c r="D12" s="24">
        <v>-9.396447336157518</v>
      </c>
      <c r="E12" s="24">
        <v>0.15641923738319927</v>
      </c>
      <c r="F12" s="41">
        <v>78595.29379</v>
      </c>
      <c r="G12" s="41">
        <v>68740.61572</v>
      </c>
      <c r="H12" s="24">
        <v>-12.538509107594741</v>
      </c>
      <c r="I12" s="24">
        <v>0.15257162617559997</v>
      </c>
      <c r="J12" s="45">
        <v>271648.66609</v>
      </c>
      <c r="K12" s="45">
        <v>261272.13567</v>
      </c>
      <c r="L12" s="60">
        <v>-3.8198348511537223</v>
      </c>
      <c r="M12" s="61">
        <v>0.16119675008212944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78806.01768</v>
      </c>
      <c r="C13" s="4">
        <v>49300.42912</v>
      </c>
      <c r="D13" s="24">
        <v>-37.44078108325496</v>
      </c>
      <c r="E13" s="24">
        <v>0.2893318106615436</v>
      </c>
      <c r="F13" s="41">
        <v>218608.83154</v>
      </c>
      <c r="G13" s="41">
        <v>157618.12143</v>
      </c>
      <c r="H13" s="24">
        <v>-27.899472166951416</v>
      </c>
      <c r="I13" s="24">
        <v>0.3498376156430256</v>
      </c>
      <c r="J13" s="45">
        <v>888776.43798</v>
      </c>
      <c r="K13" s="45">
        <v>849515.57065</v>
      </c>
      <c r="L13" s="60">
        <v>-4.417406408661288</v>
      </c>
      <c r="M13" s="61">
        <v>0.5241245829057972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12149.51911</v>
      </c>
      <c r="C14" s="4">
        <v>17383.8146</v>
      </c>
      <c r="D14" s="24">
        <v>43.08232649053385</v>
      </c>
      <c r="E14" s="24">
        <v>0.10202123276006443</v>
      </c>
      <c r="F14" s="41">
        <v>36217.86967</v>
      </c>
      <c r="G14" s="41">
        <v>45700.44908</v>
      </c>
      <c r="H14" s="24">
        <v>26.182046311394764</v>
      </c>
      <c r="I14" s="24">
        <v>0.10143336308612863</v>
      </c>
      <c r="J14" s="45">
        <v>101418.6875</v>
      </c>
      <c r="K14" s="45">
        <v>115590.12987</v>
      </c>
      <c r="L14" s="60">
        <v>13.973206239727768</v>
      </c>
      <c r="M14" s="61">
        <v>0.07131550109174058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182293.10563</v>
      </c>
      <c r="C15" s="11">
        <v>248173.30083</v>
      </c>
      <c r="D15" s="23">
        <v>36.13970751791179</v>
      </c>
      <c r="E15" s="23">
        <v>1.4564666427592319</v>
      </c>
      <c r="F15" s="40">
        <v>600587.6457</v>
      </c>
      <c r="G15" s="40">
        <v>674161.91708</v>
      </c>
      <c r="H15" s="23">
        <v>12.250380424367101</v>
      </c>
      <c r="I15" s="23">
        <v>1.4963203183038871</v>
      </c>
      <c r="J15" s="44">
        <v>2436437.98192</v>
      </c>
      <c r="K15" s="44">
        <v>2523481.02612</v>
      </c>
      <c r="L15" s="58">
        <v>3.572553245595312</v>
      </c>
      <c r="M15" s="59">
        <v>1.5569090031791266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182293.10563</v>
      </c>
      <c r="C16" s="4">
        <v>248173.30083</v>
      </c>
      <c r="D16" s="24">
        <v>36.13970751791179</v>
      </c>
      <c r="E16" s="24">
        <v>1.4564666427592319</v>
      </c>
      <c r="F16" s="41">
        <v>600587.6457</v>
      </c>
      <c r="G16" s="41">
        <v>674161.91708</v>
      </c>
      <c r="H16" s="24">
        <v>12.250380424367101</v>
      </c>
      <c r="I16" s="24">
        <v>1.4963203183038871</v>
      </c>
      <c r="J16" s="45">
        <v>2436437.98192</v>
      </c>
      <c r="K16" s="45">
        <v>2523481.02612</v>
      </c>
      <c r="L16" s="60">
        <v>3.572553245595312</v>
      </c>
      <c r="M16" s="61">
        <v>1.5569090031791266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426735.84422</v>
      </c>
      <c r="C17" s="11">
        <v>583046.60728</v>
      </c>
      <c r="D17" s="23">
        <v>36.629396189042716</v>
      </c>
      <c r="E17" s="23">
        <v>3.4217537980000516</v>
      </c>
      <c r="F17" s="40">
        <v>1324253.77836</v>
      </c>
      <c r="G17" s="40">
        <v>1515952.37694</v>
      </c>
      <c r="H17" s="23">
        <v>14.475971427274755</v>
      </c>
      <c r="I17" s="23">
        <v>3.364696648872291</v>
      </c>
      <c r="J17" s="44">
        <v>5577865.30868</v>
      </c>
      <c r="K17" s="44">
        <v>5756225.02657</v>
      </c>
      <c r="L17" s="58">
        <v>3.1976340054759897</v>
      </c>
      <c r="M17" s="59">
        <v>3.5514111164018995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426735.84422</v>
      </c>
      <c r="C18" s="4">
        <v>583046.60728</v>
      </c>
      <c r="D18" s="24">
        <v>36.629396189042716</v>
      </c>
      <c r="E18" s="24">
        <v>3.4217537980000516</v>
      </c>
      <c r="F18" s="41">
        <v>1324253.77836</v>
      </c>
      <c r="G18" s="41">
        <v>1515952.37694</v>
      </c>
      <c r="H18" s="24">
        <v>14.475971427274755</v>
      </c>
      <c r="I18" s="24">
        <v>3.364696648872291</v>
      </c>
      <c r="J18" s="45">
        <v>5577865.30868</v>
      </c>
      <c r="K18" s="45">
        <v>5756225.02657</v>
      </c>
      <c r="L18" s="60">
        <v>3.1976340054759897</v>
      </c>
      <c r="M18" s="61">
        <v>3.5514111164018995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9959773.36605</v>
      </c>
      <c r="C19" s="11">
        <v>14162010.713719998</v>
      </c>
      <c r="D19" s="23">
        <v>42.19209808522567</v>
      </c>
      <c r="E19" s="23">
        <v>83.11327660932105</v>
      </c>
      <c r="F19" s="40">
        <v>32184340.43017</v>
      </c>
      <c r="G19" s="40">
        <v>37218154.99957</v>
      </c>
      <c r="H19" s="23">
        <v>15.64057085563648</v>
      </c>
      <c r="I19" s="23">
        <v>82.60668561174667</v>
      </c>
      <c r="J19" s="44">
        <v>136096034.32098</v>
      </c>
      <c r="K19" s="44">
        <v>132577161.37843001</v>
      </c>
      <c r="L19" s="58">
        <v>-2.5855808070430664</v>
      </c>
      <c r="M19" s="59">
        <v>81.79596915114438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934917.0598299999</v>
      </c>
      <c r="C20" s="11">
        <v>1314718.652</v>
      </c>
      <c r="D20" s="23">
        <v>40.624094744731806</v>
      </c>
      <c r="E20" s="23">
        <v>7.715752882551459</v>
      </c>
      <c r="F20" s="40">
        <v>2976108.3373</v>
      </c>
      <c r="G20" s="40">
        <v>3511998.6738400003</v>
      </c>
      <c r="H20" s="23">
        <v>18.00641226072347</v>
      </c>
      <c r="I20" s="23">
        <v>7.794974531169641</v>
      </c>
      <c r="J20" s="44">
        <v>12035875.41652</v>
      </c>
      <c r="K20" s="44">
        <v>11755353.96888</v>
      </c>
      <c r="L20" s="58">
        <v>-2.3307107952859543</v>
      </c>
      <c r="M20" s="59">
        <v>7.252686364694873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584624.57605</v>
      </c>
      <c r="C21" s="4">
        <v>869643.34049</v>
      </c>
      <c r="D21" s="24">
        <v>48.75244321162847</v>
      </c>
      <c r="E21" s="24">
        <v>5.103717895056833</v>
      </c>
      <c r="F21" s="41">
        <v>1903424.65237</v>
      </c>
      <c r="G21" s="41">
        <v>2345439.16647</v>
      </c>
      <c r="H21" s="24">
        <v>23.222065215433513</v>
      </c>
      <c r="I21" s="24">
        <v>5.2057646556714845</v>
      </c>
      <c r="J21" s="45">
        <v>7779965.61429</v>
      </c>
      <c r="K21" s="45">
        <v>7725775.15431</v>
      </c>
      <c r="L21" s="60">
        <v>-0.6965385538525318</v>
      </c>
      <c r="M21" s="61">
        <v>4.766562050508898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130396.74504</v>
      </c>
      <c r="C22" s="4">
        <v>157803.4348</v>
      </c>
      <c r="D22" s="24">
        <v>21.017924758469107</v>
      </c>
      <c r="E22" s="24">
        <v>0.9261086431552512</v>
      </c>
      <c r="F22" s="41">
        <v>414497.45221</v>
      </c>
      <c r="G22" s="41">
        <v>396960.58746</v>
      </c>
      <c r="H22" s="24">
        <v>-4.230873955074439</v>
      </c>
      <c r="I22" s="24">
        <v>0.881064589282874</v>
      </c>
      <c r="J22" s="45">
        <v>1640681.04151</v>
      </c>
      <c r="K22" s="45">
        <v>1314281.76631</v>
      </c>
      <c r="L22" s="60">
        <v>-19.89413340813632</v>
      </c>
      <c r="M22" s="61">
        <v>0.8108708143640703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219895.73874</v>
      </c>
      <c r="C23" s="4">
        <v>287271.87671</v>
      </c>
      <c r="D23" s="24">
        <v>30.64003802714162</v>
      </c>
      <c r="E23" s="24">
        <v>1.6859263443393737</v>
      </c>
      <c r="F23" s="41">
        <v>658186.23272</v>
      </c>
      <c r="G23" s="41">
        <v>769598.91991</v>
      </c>
      <c r="H23" s="24">
        <v>16.927228442560928</v>
      </c>
      <c r="I23" s="24">
        <v>1.7081452862152808</v>
      </c>
      <c r="J23" s="45">
        <v>2615228.76072</v>
      </c>
      <c r="K23" s="45">
        <v>2715297.04826</v>
      </c>
      <c r="L23" s="60">
        <v>3.8263684249346537</v>
      </c>
      <c r="M23" s="61">
        <v>1.6752534998219049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1489081.66516</v>
      </c>
      <c r="C24" s="11">
        <v>2002717.63755</v>
      </c>
      <c r="D24" s="23">
        <v>34.49347234658285</v>
      </c>
      <c r="E24" s="23">
        <v>11.753445774391478</v>
      </c>
      <c r="F24" s="40">
        <v>4658777.18741</v>
      </c>
      <c r="G24" s="40">
        <v>5310577.84627</v>
      </c>
      <c r="H24" s="23">
        <v>13.990809876493831</v>
      </c>
      <c r="I24" s="23">
        <v>11.78696887496441</v>
      </c>
      <c r="J24" s="46">
        <v>20228520.79739</v>
      </c>
      <c r="K24" s="46">
        <v>18903513.32268</v>
      </c>
      <c r="L24" s="62">
        <v>-6.550194589022837</v>
      </c>
      <c r="M24" s="63">
        <v>11.662877501024457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1489081.66516</v>
      </c>
      <c r="C25" s="4">
        <v>2002717.63755</v>
      </c>
      <c r="D25" s="24">
        <v>34.49347234658285</v>
      </c>
      <c r="E25" s="24">
        <v>11.753445774391478</v>
      </c>
      <c r="F25" s="41">
        <v>4658777.18741</v>
      </c>
      <c r="G25" s="41">
        <v>5310577.84627</v>
      </c>
      <c r="H25" s="24">
        <v>13.990809876493831</v>
      </c>
      <c r="I25" s="24">
        <v>11.78696887496441</v>
      </c>
      <c r="J25" s="45">
        <v>20228520.79739</v>
      </c>
      <c r="K25" s="45">
        <v>18903513.32268</v>
      </c>
      <c r="L25" s="60">
        <v>-6.550194589022837</v>
      </c>
      <c r="M25" s="61">
        <v>11.662877501024457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7535774.641059999</v>
      </c>
      <c r="C26" s="11">
        <v>10844574.424169999</v>
      </c>
      <c r="D26" s="23">
        <v>43.90789189848405</v>
      </c>
      <c r="E26" s="23">
        <v>63.64407795237812</v>
      </c>
      <c r="F26" s="40">
        <v>24549454.90546</v>
      </c>
      <c r="G26" s="40">
        <v>28395578.47946</v>
      </c>
      <c r="H26" s="23">
        <v>15.666838994231972</v>
      </c>
      <c r="I26" s="23">
        <v>63.024742205612625</v>
      </c>
      <c r="J26" s="44">
        <v>103831638.10707003</v>
      </c>
      <c r="K26" s="44">
        <v>101918294.08687001</v>
      </c>
      <c r="L26" s="58">
        <v>-1.8427370068331148</v>
      </c>
      <c r="M26" s="59">
        <v>62.88040528542504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1209797.73378</v>
      </c>
      <c r="C27" s="4">
        <v>1677874.33827</v>
      </c>
      <c r="D27" s="24">
        <v>38.69048448516264</v>
      </c>
      <c r="E27" s="24">
        <v>9.84702220689714</v>
      </c>
      <c r="F27" s="41">
        <v>4217009.12052</v>
      </c>
      <c r="G27" s="41">
        <v>4707222.57707</v>
      </c>
      <c r="H27" s="24">
        <v>11.62467148018762</v>
      </c>
      <c r="I27" s="24">
        <v>10.447805796204298</v>
      </c>
      <c r="J27" s="45">
        <v>17411742.92934</v>
      </c>
      <c r="K27" s="45">
        <v>17611806.26222</v>
      </c>
      <c r="L27" s="60">
        <v>1.1490138218321448</v>
      </c>
      <c r="M27" s="61">
        <v>10.865934575326158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2060600.33208</v>
      </c>
      <c r="C28" s="4">
        <v>2892730.21751</v>
      </c>
      <c r="D28" s="24">
        <v>40.382886116981055</v>
      </c>
      <c r="E28" s="24">
        <v>16.976705609404018</v>
      </c>
      <c r="F28" s="41">
        <v>6976729.39652</v>
      </c>
      <c r="G28" s="41">
        <v>7690521.25047</v>
      </c>
      <c r="H28" s="24">
        <v>10.231038261367003</v>
      </c>
      <c r="I28" s="24">
        <v>17.069316604634807</v>
      </c>
      <c r="J28" s="45">
        <v>29808218.55604</v>
      </c>
      <c r="K28" s="45">
        <v>26259433.63564</v>
      </c>
      <c r="L28" s="60">
        <v>-11.905390836182377</v>
      </c>
      <c r="M28" s="61">
        <v>16.201250662293884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68797.78725</v>
      </c>
      <c r="C29" s="4">
        <v>153993.32654</v>
      </c>
      <c r="D29" s="24">
        <v>123.83470849202351</v>
      </c>
      <c r="E29" s="24">
        <v>0.903748076698537</v>
      </c>
      <c r="F29" s="41">
        <v>325109.54755</v>
      </c>
      <c r="G29" s="41">
        <v>211215.00355</v>
      </c>
      <c r="H29" s="24">
        <v>-35.03266663753813</v>
      </c>
      <c r="I29" s="24">
        <v>0.4687973220311536</v>
      </c>
      <c r="J29" s="45">
        <v>1100164.52174</v>
      </c>
      <c r="K29" s="45">
        <v>1261111.8109</v>
      </c>
      <c r="L29" s="60">
        <v>14.62938369485399</v>
      </c>
      <c r="M29" s="61">
        <v>0.7780666119866336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828820.90619</v>
      </c>
      <c r="C30" s="4">
        <v>1259053.26474</v>
      </c>
      <c r="D30" s="24">
        <v>51.90896553608084</v>
      </c>
      <c r="E30" s="24">
        <v>7.389066734487525</v>
      </c>
      <c r="F30" s="41">
        <v>2513980.76087</v>
      </c>
      <c r="G30" s="41">
        <v>3219178.16282</v>
      </c>
      <c r="H30" s="24">
        <v>28.051026202203573</v>
      </c>
      <c r="I30" s="24">
        <v>7.145051613314641</v>
      </c>
      <c r="J30" s="45">
        <v>11071022.81784</v>
      </c>
      <c r="K30" s="45">
        <v>11754347.15013</v>
      </c>
      <c r="L30" s="60">
        <v>6.172187913738927</v>
      </c>
      <c r="M30" s="61">
        <v>7.252065188961741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625408.32811</v>
      </c>
      <c r="C31" s="4">
        <v>785224.00207</v>
      </c>
      <c r="D31" s="24">
        <v>25.55381288940733</v>
      </c>
      <c r="E31" s="24">
        <v>4.608282044377807</v>
      </c>
      <c r="F31" s="41">
        <v>1882701.21786</v>
      </c>
      <c r="G31" s="41">
        <v>2121908.02672</v>
      </c>
      <c r="H31" s="24">
        <v>12.705510921796606</v>
      </c>
      <c r="I31" s="24">
        <v>4.7096313415408675</v>
      </c>
      <c r="J31" s="45">
        <v>7829811.99384</v>
      </c>
      <c r="K31" s="45">
        <v>7779423.12456</v>
      </c>
      <c r="L31" s="60">
        <v>-0.6435514584467936</v>
      </c>
      <c r="M31" s="61">
        <v>4.799661173117692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671348.07798</v>
      </c>
      <c r="C32" s="4">
        <v>979918.57271</v>
      </c>
      <c r="D32" s="24">
        <v>45.96281792575454</v>
      </c>
      <c r="E32" s="24">
        <v>5.750895479082998</v>
      </c>
      <c r="F32" s="41">
        <v>2062783.88586</v>
      </c>
      <c r="G32" s="41">
        <v>2573572.22576</v>
      </c>
      <c r="H32" s="24">
        <v>24.762086973888</v>
      </c>
      <c r="I32" s="24">
        <v>5.712112052704806</v>
      </c>
      <c r="J32" s="45">
        <v>8165541.96814</v>
      </c>
      <c r="K32" s="45">
        <v>8763661.4254</v>
      </c>
      <c r="L32" s="60">
        <v>7.32492049632125</v>
      </c>
      <c r="M32" s="61">
        <v>5.406905474140882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980770.59915</v>
      </c>
      <c r="C33" s="4">
        <v>1546620.7493</v>
      </c>
      <c r="D33" s="24">
        <v>57.69444461736545</v>
      </c>
      <c r="E33" s="24">
        <v>9.076727926900494</v>
      </c>
      <c r="F33" s="41">
        <v>3114234.67201</v>
      </c>
      <c r="G33" s="41">
        <v>3813479.44768</v>
      </c>
      <c r="H33" s="24">
        <v>22.453181899060016</v>
      </c>
      <c r="I33" s="24">
        <v>8.464119132853273</v>
      </c>
      <c r="J33" s="45">
        <v>13236598.61043</v>
      </c>
      <c r="K33" s="45">
        <v>13313847.89394</v>
      </c>
      <c r="L33" s="60">
        <v>0.5836037322241504</v>
      </c>
      <c r="M33" s="61">
        <v>8.214228456040285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316474.9623</v>
      </c>
      <c r="C34" s="4">
        <v>403176.23584</v>
      </c>
      <c r="D34" s="24">
        <v>27.395934550364892</v>
      </c>
      <c r="E34" s="24">
        <v>2.3661398574717465</v>
      </c>
      <c r="F34" s="41">
        <v>913396.56903</v>
      </c>
      <c r="G34" s="41">
        <v>1012497.12224</v>
      </c>
      <c r="H34" s="24">
        <v>10.849674344106841</v>
      </c>
      <c r="I34" s="24">
        <v>2.247264311211672</v>
      </c>
      <c r="J34" s="45">
        <v>3593078.3499</v>
      </c>
      <c r="K34" s="45">
        <v>3857083.63031</v>
      </c>
      <c r="L34" s="60">
        <v>7.347607112918864</v>
      </c>
      <c r="M34" s="61">
        <v>2.3797001712660806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229228.4767</v>
      </c>
      <c r="C35" s="4">
        <v>340004.78873</v>
      </c>
      <c r="D35" s="24">
        <v>48.32572009584007</v>
      </c>
      <c r="E35" s="24">
        <v>1.9954025332598664</v>
      </c>
      <c r="F35" s="41">
        <v>894012.19298</v>
      </c>
      <c r="G35" s="41">
        <v>975646.54908</v>
      </c>
      <c r="H35" s="24">
        <v>9.131235204733525</v>
      </c>
      <c r="I35" s="24">
        <v>2.165473483276328</v>
      </c>
      <c r="J35" s="45">
        <v>4182969.27685</v>
      </c>
      <c r="K35" s="45">
        <v>3854147.31583</v>
      </c>
      <c r="L35" s="60">
        <v>-7.86097002528358</v>
      </c>
      <c r="M35" s="61">
        <v>2.3778885569116404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141493.82573</v>
      </c>
      <c r="C36" s="11">
        <v>247097.08168</v>
      </c>
      <c r="D36" s="23">
        <v>74.63453292408194</v>
      </c>
      <c r="E36" s="23">
        <v>1.4501505834287907</v>
      </c>
      <c r="F36" s="40">
        <v>482209.35094</v>
      </c>
      <c r="G36" s="40">
        <v>647319.1119</v>
      </c>
      <c r="H36" s="23">
        <v>34.240265278585234</v>
      </c>
      <c r="I36" s="23">
        <v>1.4367419977646976</v>
      </c>
      <c r="J36" s="44">
        <v>2608219.12622</v>
      </c>
      <c r="K36" s="44">
        <v>2444130.69754</v>
      </c>
      <c r="L36" s="58">
        <v>-6.291205636460748</v>
      </c>
      <c r="M36" s="59">
        <v>1.5079523279782134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396008.68799</v>
      </c>
      <c r="C37" s="4">
        <v>547044.0484</v>
      </c>
      <c r="D37" s="24">
        <v>38.139405773293014</v>
      </c>
      <c r="E37" s="24">
        <v>3.2104638409928934</v>
      </c>
      <c r="F37" s="41">
        <v>1144561.55974</v>
      </c>
      <c r="G37" s="41">
        <v>1393256.45666</v>
      </c>
      <c r="H37" s="24">
        <v>21.72839851239577</v>
      </c>
      <c r="I37" s="24">
        <v>3.09236978816329</v>
      </c>
      <c r="J37" s="45">
        <v>4710087.27637</v>
      </c>
      <c r="K37" s="45">
        <v>4911767.63153</v>
      </c>
      <c r="L37" s="60">
        <v>4.281881488094889</v>
      </c>
      <c r="M37" s="61">
        <v>3.0304072699174807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7024.9238</v>
      </c>
      <c r="C38" s="4">
        <v>11837.79838</v>
      </c>
      <c r="D38" s="24">
        <v>68.51141331952955</v>
      </c>
      <c r="E38" s="24">
        <v>0.06947305937631741</v>
      </c>
      <c r="F38" s="41">
        <v>22726.63158</v>
      </c>
      <c r="G38" s="41">
        <v>29762.54551</v>
      </c>
      <c r="H38" s="24">
        <v>30.958894657278545</v>
      </c>
      <c r="I38" s="24">
        <v>0.06605876191278902</v>
      </c>
      <c r="J38" s="45">
        <v>114182.68036</v>
      </c>
      <c r="K38" s="45">
        <v>107533.50887</v>
      </c>
      <c r="L38" s="60">
        <v>-5.8232750089910335</v>
      </c>
      <c r="M38" s="61">
        <v>0.06634481748434755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323949.13653</v>
      </c>
      <c r="C39" s="4">
        <v>446771.25892</v>
      </c>
      <c r="D39" s="24">
        <v>37.91401443622177</v>
      </c>
      <c r="E39" s="24">
        <v>2.6219880760109073</v>
      </c>
      <c r="F39" s="41">
        <v>935462.37435</v>
      </c>
      <c r="G39" s="41">
        <v>1215413.68242</v>
      </c>
      <c r="H39" s="24">
        <v>29.92651716906543</v>
      </c>
      <c r="I39" s="24">
        <v>2.6976430173135726</v>
      </c>
      <c r="J39" s="45">
        <v>4278848.836</v>
      </c>
      <c r="K39" s="45">
        <v>4550210.28546</v>
      </c>
      <c r="L39" s="60">
        <v>6.341926528857628</v>
      </c>
      <c r="M39" s="61">
        <v>2.8073376761954134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323949.13653</v>
      </c>
      <c r="C40" s="11">
        <v>446771.25892</v>
      </c>
      <c r="D40" s="23">
        <v>37.91401443622177</v>
      </c>
      <c r="E40" s="23">
        <v>2.6219880760109073</v>
      </c>
      <c r="F40" s="40">
        <v>935462.37435</v>
      </c>
      <c r="G40" s="40">
        <v>1215413.68242</v>
      </c>
      <c r="H40" s="23">
        <v>29.92651716906543</v>
      </c>
      <c r="I40" s="23">
        <v>2.6976430173135726</v>
      </c>
      <c r="J40" s="44">
        <v>4278848.836</v>
      </c>
      <c r="K40" s="44">
        <v>4550210.28546</v>
      </c>
      <c r="L40" s="58">
        <v>6.341926528857628</v>
      </c>
      <c r="M40" s="59">
        <v>2.8073376761954134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12315412.22117</v>
      </c>
      <c r="C41" s="37">
        <v>17039408.49341</v>
      </c>
      <c r="D41" s="38">
        <v>38.35840966914223</v>
      </c>
      <c r="E41" s="39">
        <v>100</v>
      </c>
      <c r="F41" s="37">
        <v>39134263.07164</v>
      </c>
      <c r="G41" s="37">
        <v>45054652.32499</v>
      </c>
      <c r="H41" s="38">
        <v>15.128403574412552</v>
      </c>
      <c r="I41" s="39">
        <v>100</v>
      </c>
      <c r="J41" s="37">
        <v>164073485.18213</v>
      </c>
      <c r="K41" s="37">
        <v>162082756.34396</v>
      </c>
      <c r="L41" s="64">
        <v>-1.2133153848473508</v>
      </c>
      <c r="M41" s="65">
        <v>100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1038062.3758300003</v>
      </c>
      <c r="C42" s="32">
        <v>1946063.9938599989</v>
      </c>
      <c r="D42" s="33">
        <v>87.47081477680862</v>
      </c>
      <c r="E42" s="33">
        <v>10.250279497467654</v>
      </c>
      <c r="F42" s="42">
        <v>3529130.64136</v>
      </c>
      <c r="G42" s="42">
        <v>4968759.858280003</v>
      </c>
      <c r="H42" s="34">
        <v>40.792743687301474</v>
      </c>
      <c r="I42" s="34">
        <v>9.932868713705565</v>
      </c>
      <c r="J42" s="42">
        <v>14888898.781870008</v>
      </c>
      <c r="K42" s="42">
        <v>14935201.90331</v>
      </c>
      <c r="L42" s="34">
        <v>0.3109909075100706</v>
      </c>
      <c r="M42" s="66">
        <v>8.43711115594699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13353474.597000001</v>
      </c>
      <c r="C43" s="54">
        <v>18985472.487269998</v>
      </c>
      <c r="D43" s="55">
        <v>42.17627291952377</v>
      </c>
      <c r="E43" s="56">
        <v>100</v>
      </c>
      <c r="F43" s="57">
        <v>42663393.713</v>
      </c>
      <c r="G43" s="57">
        <v>50023412.18327</v>
      </c>
      <c r="H43" s="55">
        <v>17.251366639469477</v>
      </c>
      <c r="I43" s="56">
        <v>100</v>
      </c>
      <c r="J43" s="57">
        <v>178962383.96400002</v>
      </c>
      <c r="K43" s="57">
        <v>177017958.24727</v>
      </c>
      <c r="L43" s="55">
        <v>-1.086499673093966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75</v>
      </c>
      <c r="C3" s="90"/>
      <c r="D3" s="90"/>
      <c r="E3" s="90"/>
      <c r="F3" s="90" t="s">
        <v>86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865861.3203</v>
      </c>
      <c r="C5" s="6">
        <v>1246853.89291</v>
      </c>
      <c r="D5" s="7">
        <v>44.001569729202735</v>
      </c>
      <c r="E5" s="16">
        <v>7.3174716915333144</v>
      </c>
      <c r="F5" s="6">
        <v>3027947.84153</v>
      </c>
      <c r="G5" s="6">
        <v>3240955.59278</v>
      </c>
      <c r="H5" s="7">
        <v>7.0347232646639295</v>
      </c>
      <c r="I5" s="16">
        <v>7.193387198734132</v>
      </c>
      <c r="J5" s="13">
        <v>12985116.27513</v>
      </c>
      <c r="K5" s="13">
        <v>11402013.24213</v>
      </c>
      <c r="L5" s="14">
        <v>-12.19167390924384</v>
      </c>
      <c r="M5" s="15">
        <v>7.034686168548054</v>
      </c>
    </row>
    <row r="6" spans="1:13" ht="30" customHeight="1">
      <c r="A6" s="21" t="s">
        <v>53</v>
      </c>
      <c r="B6" s="6">
        <v>150959.72243</v>
      </c>
      <c r="C6" s="6">
        <v>222356.72394</v>
      </c>
      <c r="D6" s="7">
        <v>47.29539797816387</v>
      </c>
      <c r="E6" s="16">
        <v>1.3049556504616728</v>
      </c>
      <c r="F6" s="6">
        <v>457632.96809</v>
      </c>
      <c r="G6" s="6">
        <v>614288.34115</v>
      </c>
      <c r="H6" s="7">
        <v>34.2316624857306</v>
      </c>
      <c r="I6" s="16">
        <v>1.3634293229453667</v>
      </c>
      <c r="J6" s="13">
        <v>1793711.90811</v>
      </c>
      <c r="K6" s="13">
        <v>2077847.55331</v>
      </c>
      <c r="L6" s="14">
        <v>15.84065110541572</v>
      </c>
      <c r="M6" s="15">
        <v>1.28196706434369</v>
      </c>
    </row>
    <row r="7" spans="1:13" ht="30" customHeight="1">
      <c r="A7" s="21" t="s">
        <v>33</v>
      </c>
      <c r="B7" s="6">
        <v>136119.8683</v>
      </c>
      <c r="C7" s="6">
        <v>231267.07198</v>
      </c>
      <c r="D7" s="7">
        <v>69.89957077412188</v>
      </c>
      <c r="E7" s="16">
        <v>1.3572482405679909</v>
      </c>
      <c r="F7" s="6">
        <v>431915.15307</v>
      </c>
      <c r="G7" s="6">
        <v>617154.23254</v>
      </c>
      <c r="H7" s="7">
        <v>42.88783992720406</v>
      </c>
      <c r="I7" s="16">
        <v>1.3697902451634043</v>
      </c>
      <c r="J7" s="13">
        <v>1840874.82337</v>
      </c>
      <c r="K7" s="13">
        <v>2253542.65268</v>
      </c>
      <c r="L7" s="14">
        <v>22.416941340669148</v>
      </c>
      <c r="M7" s="15">
        <v>1.3903654549764064</v>
      </c>
    </row>
    <row r="8" spans="1:13" ht="30" customHeight="1">
      <c r="A8" s="21" t="s">
        <v>34</v>
      </c>
      <c r="B8" s="6">
        <v>181778.27843</v>
      </c>
      <c r="C8" s="6">
        <v>259086.86673</v>
      </c>
      <c r="D8" s="7">
        <v>42.52905735916646</v>
      </c>
      <c r="E8" s="16">
        <v>1.5205156143196052</v>
      </c>
      <c r="F8" s="6">
        <v>578538.0493</v>
      </c>
      <c r="G8" s="6">
        <v>719435.38052</v>
      </c>
      <c r="H8" s="7">
        <v>24.354030195676547</v>
      </c>
      <c r="I8" s="16">
        <v>1.5968059753974801</v>
      </c>
      <c r="J8" s="13">
        <v>2408341.70365</v>
      </c>
      <c r="K8" s="13">
        <v>2541235.1396</v>
      </c>
      <c r="L8" s="14">
        <v>5.518047366309818</v>
      </c>
      <c r="M8" s="15">
        <v>1.5678627368646045</v>
      </c>
    </row>
    <row r="9" spans="1:13" ht="30" customHeight="1">
      <c r="A9" s="21" t="s">
        <v>52</v>
      </c>
      <c r="B9" s="6">
        <v>91245.28503</v>
      </c>
      <c r="C9" s="6">
        <v>94140.54206</v>
      </c>
      <c r="D9" s="7">
        <v>3.1730483707164634</v>
      </c>
      <c r="E9" s="16">
        <v>0.552487148227058</v>
      </c>
      <c r="F9" s="6">
        <v>253799.22926</v>
      </c>
      <c r="G9" s="6">
        <v>287166.28448</v>
      </c>
      <c r="H9" s="7">
        <v>13.147027797242721</v>
      </c>
      <c r="I9" s="16">
        <v>0.6373732115578227</v>
      </c>
      <c r="J9" s="13">
        <v>951496.46455</v>
      </c>
      <c r="K9" s="13">
        <v>1155089.40799</v>
      </c>
      <c r="L9" s="14">
        <v>21.3971308381358</v>
      </c>
      <c r="M9" s="15">
        <v>0.7126540996987704</v>
      </c>
    </row>
    <row r="10" spans="1:13" ht="30" customHeight="1">
      <c r="A10" s="21" t="s">
        <v>35</v>
      </c>
      <c r="B10" s="6">
        <v>1084921.89475</v>
      </c>
      <c r="C10" s="6">
        <v>1286228.51484</v>
      </c>
      <c r="D10" s="7">
        <v>18.554941241773673</v>
      </c>
      <c r="E10" s="16">
        <v>7.5485514379061325</v>
      </c>
      <c r="F10" s="6">
        <v>3239638.66673</v>
      </c>
      <c r="G10" s="6">
        <v>3515159.62984</v>
      </c>
      <c r="H10" s="7">
        <v>8.504681893678685</v>
      </c>
      <c r="I10" s="16">
        <v>7.801990357142947</v>
      </c>
      <c r="J10" s="13">
        <v>13293116.72249</v>
      </c>
      <c r="K10" s="13">
        <v>13278751.85073</v>
      </c>
      <c r="L10" s="14">
        <v>-0.1080624812065051</v>
      </c>
      <c r="M10" s="15">
        <v>8.19257529317358</v>
      </c>
    </row>
    <row r="11" spans="1:13" ht="30" customHeight="1">
      <c r="A11" s="21" t="s">
        <v>36</v>
      </c>
      <c r="B11" s="6">
        <v>681854.95907</v>
      </c>
      <c r="C11" s="6">
        <v>998158.78965</v>
      </c>
      <c r="D11" s="7">
        <v>46.3887262785938</v>
      </c>
      <c r="E11" s="16">
        <v>5.8579427216387145</v>
      </c>
      <c r="F11" s="6">
        <v>2110240.09123</v>
      </c>
      <c r="G11" s="6">
        <v>2622639.95096</v>
      </c>
      <c r="H11" s="7">
        <v>24.281590604760837</v>
      </c>
      <c r="I11" s="16">
        <v>5.821019174761954</v>
      </c>
      <c r="J11" s="13">
        <v>8864229.50887</v>
      </c>
      <c r="K11" s="13">
        <v>9783826.90063</v>
      </c>
      <c r="L11" s="14">
        <v>10.37425069871897</v>
      </c>
      <c r="M11" s="15">
        <v>6.036315720018659</v>
      </c>
    </row>
    <row r="12" spans="1:13" ht="30" customHeight="1">
      <c r="A12" s="21" t="s">
        <v>37</v>
      </c>
      <c r="B12" s="6">
        <v>659064.71113</v>
      </c>
      <c r="C12" s="6">
        <v>835130.74815</v>
      </c>
      <c r="D12" s="7">
        <v>26.714529551753103</v>
      </c>
      <c r="E12" s="16">
        <v>4.901172176680824</v>
      </c>
      <c r="F12" s="6">
        <v>1997410.18641</v>
      </c>
      <c r="G12" s="6">
        <v>2007924.12787</v>
      </c>
      <c r="H12" s="7">
        <v>0.5263786843350828</v>
      </c>
      <c r="I12" s="16">
        <v>4.456641044272992</v>
      </c>
      <c r="J12" s="13">
        <v>7733013.70604</v>
      </c>
      <c r="K12" s="13">
        <v>7843195.29549</v>
      </c>
      <c r="L12" s="14">
        <v>1.4248208219770981</v>
      </c>
      <c r="M12" s="15">
        <v>4.83900661144098</v>
      </c>
    </row>
    <row r="13" spans="1:13" ht="30" customHeight="1">
      <c r="A13" s="21" t="s">
        <v>38</v>
      </c>
      <c r="B13" s="6">
        <v>3539891.96274</v>
      </c>
      <c r="C13" s="6">
        <v>5162403.79304</v>
      </c>
      <c r="D13" s="7">
        <v>45.8350663629892</v>
      </c>
      <c r="E13" s="16">
        <v>30.296848596807585</v>
      </c>
      <c r="F13" s="6">
        <v>10878655.78121</v>
      </c>
      <c r="G13" s="6">
        <v>13490473.09614</v>
      </c>
      <c r="H13" s="7">
        <v>24.00864010644792</v>
      </c>
      <c r="I13" s="16">
        <v>29.9424640963379</v>
      </c>
      <c r="J13" s="13">
        <v>46672028.83444</v>
      </c>
      <c r="K13" s="13">
        <v>48133786.85175</v>
      </c>
      <c r="L13" s="14">
        <v>3.1319787329051088</v>
      </c>
      <c r="M13" s="15">
        <v>29.69704361986789</v>
      </c>
    </row>
    <row r="14" spans="1:13" ht="30" customHeight="1">
      <c r="A14" s="21" t="s">
        <v>39</v>
      </c>
      <c r="B14" s="6">
        <v>1387695.12591</v>
      </c>
      <c r="C14" s="6">
        <v>1897839.46269</v>
      </c>
      <c r="D14" s="7">
        <v>36.76198952168733</v>
      </c>
      <c r="E14" s="16">
        <v>11.137942161689418</v>
      </c>
      <c r="F14" s="6">
        <v>4699977.68554</v>
      </c>
      <c r="G14" s="6">
        <v>5185233.01639</v>
      </c>
      <c r="H14" s="7">
        <v>10.324630526288265</v>
      </c>
      <c r="I14" s="16">
        <v>11.508762688895416</v>
      </c>
      <c r="J14" s="13">
        <v>19273659.07039</v>
      </c>
      <c r="K14" s="13">
        <v>18417764.89415</v>
      </c>
      <c r="L14" s="14">
        <v>-4.440745647280363</v>
      </c>
      <c r="M14" s="15">
        <v>11.363185887007736</v>
      </c>
    </row>
    <row r="15" spans="1:13" ht="30" customHeight="1">
      <c r="A15" s="21" t="s">
        <v>40</v>
      </c>
      <c r="B15" s="6">
        <v>133044.65655</v>
      </c>
      <c r="C15" s="6">
        <v>157015.5598</v>
      </c>
      <c r="D15" s="7">
        <v>18.017186012270532</v>
      </c>
      <c r="E15" s="16">
        <v>0.9214848030712208</v>
      </c>
      <c r="F15" s="6">
        <v>404444.23153</v>
      </c>
      <c r="G15" s="6">
        <v>481427.04889</v>
      </c>
      <c r="H15" s="7">
        <v>19.034223103832232</v>
      </c>
      <c r="I15" s="16">
        <v>1.0685401485674584</v>
      </c>
      <c r="J15" s="13">
        <v>1480813.0355</v>
      </c>
      <c r="K15" s="13">
        <v>1581842.16787</v>
      </c>
      <c r="L15" s="14">
        <v>6.822544774255535</v>
      </c>
      <c r="M15" s="15">
        <v>0.9759472281635758</v>
      </c>
    </row>
    <row r="16" spans="1:13" ht="30" customHeight="1">
      <c r="A16" s="21" t="s">
        <v>41</v>
      </c>
      <c r="B16" s="6">
        <v>1248754.71485</v>
      </c>
      <c r="C16" s="6">
        <v>1642848.99297</v>
      </c>
      <c r="D16" s="7">
        <v>31.558982195101333</v>
      </c>
      <c r="E16" s="16">
        <v>9.641467270447638</v>
      </c>
      <c r="F16" s="6">
        <v>3764543.61192</v>
      </c>
      <c r="G16" s="6">
        <v>4260633.81593</v>
      </c>
      <c r="H16" s="7">
        <v>13.177964054903926</v>
      </c>
      <c r="I16" s="16">
        <v>9.456590154546145</v>
      </c>
      <c r="J16" s="13">
        <v>15796007.08303</v>
      </c>
      <c r="K16" s="13">
        <v>16042975.43029</v>
      </c>
      <c r="L16" s="14">
        <v>1.5634859237643906</v>
      </c>
      <c r="M16" s="15">
        <v>9.898014935188286</v>
      </c>
    </row>
    <row r="17" spans="1:13" ht="30" customHeight="1">
      <c r="A17" s="21" t="s">
        <v>42</v>
      </c>
      <c r="B17" s="6">
        <v>2154219.72168</v>
      </c>
      <c r="C17" s="6">
        <v>3006077.53465</v>
      </c>
      <c r="D17" s="7">
        <v>39.54368277278912</v>
      </c>
      <c r="E17" s="16">
        <v>17.64191248664883</v>
      </c>
      <c r="F17" s="6">
        <v>7289519.57582</v>
      </c>
      <c r="G17" s="6">
        <v>8012161.8075</v>
      </c>
      <c r="H17" s="7">
        <v>9.913441128233886</v>
      </c>
      <c r="I17" s="16">
        <v>17.783206381676987</v>
      </c>
      <c r="J17" s="13">
        <v>30981076.04656</v>
      </c>
      <c r="K17" s="13">
        <v>27570884.95734</v>
      </c>
      <c r="L17" s="14">
        <v>-11.007335846227505</v>
      </c>
      <c r="M17" s="15">
        <v>17.010375180707754</v>
      </c>
    </row>
    <row r="18" spans="1:13" s="5" customFormat="1" ht="39" customHeight="1" thickBot="1">
      <c r="A18" s="26" t="s">
        <v>29</v>
      </c>
      <c r="B18" s="27">
        <v>12315412.221169997</v>
      </c>
      <c r="C18" s="27">
        <v>17039408.49341</v>
      </c>
      <c r="D18" s="28">
        <v>38.358409669142276</v>
      </c>
      <c r="E18" s="27">
        <v>100</v>
      </c>
      <c r="F18" s="27">
        <v>39134263.07164</v>
      </c>
      <c r="G18" s="27">
        <v>45054652.32499</v>
      </c>
      <c r="H18" s="28">
        <v>15.128403574412552</v>
      </c>
      <c r="I18" s="27">
        <v>100</v>
      </c>
      <c r="J18" s="29">
        <v>164073485.18213</v>
      </c>
      <c r="K18" s="29">
        <v>162082756.34396002</v>
      </c>
      <c r="L18" s="30">
        <v>-1.2133153848473328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98" t="s">
        <v>65</v>
      </c>
      <c r="B1" s="99"/>
      <c r="C1" s="99"/>
      <c r="D1" s="99"/>
      <c r="E1" s="99"/>
      <c r="F1" s="99"/>
      <c r="G1" s="99"/>
      <c r="H1" s="100"/>
    </row>
    <row r="2" spans="1:8" ht="15" customHeight="1">
      <c r="A2" s="101" t="s">
        <v>66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1"/>
      <c r="B3" s="102"/>
      <c r="C3" s="102"/>
      <c r="D3" s="102"/>
      <c r="E3" s="102"/>
      <c r="F3" s="102"/>
      <c r="G3" s="102"/>
      <c r="H3" s="103"/>
    </row>
    <row r="4" spans="1:8" ht="15" customHeight="1">
      <c r="A4" s="70" t="s">
        <v>67</v>
      </c>
      <c r="B4" s="71"/>
      <c r="C4" s="71"/>
      <c r="D4" s="72"/>
      <c r="E4" s="72"/>
      <c r="F4" s="72"/>
      <c r="G4" s="72"/>
      <c r="H4" s="73" t="s">
        <v>68</v>
      </c>
    </row>
    <row r="5" spans="1:8" ht="15" customHeight="1">
      <c r="A5" s="74" t="s">
        <v>69</v>
      </c>
      <c r="B5" s="104">
        <v>2019</v>
      </c>
      <c r="C5" s="105"/>
      <c r="D5" s="104">
        <v>2020</v>
      </c>
      <c r="E5" s="106"/>
      <c r="F5" s="104">
        <v>2021</v>
      </c>
      <c r="G5" s="106"/>
      <c r="H5" s="75" t="s">
        <v>70</v>
      </c>
    </row>
    <row r="6" spans="1:8" ht="15" customHeight="1">
      <c r="A6" s="74"/>
      <c r="B6" s="76" t="s">
        <v>68</v>
      </c>
      <c r="C6" s="76" t="s">
        <v>71</v>
      </c>
      <c r="D6" s="76" t="s">
        <v>68</v>
      </c>
      <c r="E6" s="76" t="s">
        <v>71</v>
      </c>
      <c r="F6" s="76" t="s">
        <v>68</v>
      </c>
      <c r="G6" s="76" t="s">
        <v>71</v>
      </c>
      <c r="H6" s="77" t="s">
        <v>72</v>
      </c>
    </row>
    <row r="7" spans="1:8" ht="15" customHeight="1">
      <c r="A7" s="78" t="s">
        <v>73</v>
      </c>
      <c r="B7" s="79">
        <v>196083319.12999997</v>
      </c>
      <c r="C7" s="79">
        <f>B7</f>
        <v>196083319.12999997</v>
      </c>
      <c r="D7" s="79">
        <v>205303358.99000007</v>
      </c>
      <c r="E7" s="79">
        <f>D7</f>
        <v>205303358.99000007</v>
      </c>
      <c r="F7" s="80">
        <v>219815981.34000003</v>
      </c>
      <c r="G7" s="79">
        <f>F7</f>
        <v>219815981.34000003</v>
      </c>
      <c r="H7" s="81">
        <f>((F7-D7)/D7)*100</f>
        <v>7.068867465878552</v>
      </c>
    </row>
    <row r="8" spans="1:8" ht="15" customHeight="1">
      <c r="A8" s="78" t="s">
        <v>74</v>
      </c>
      <c r="B8" s="79">
        <v>189307401.81999996</v>
      </c>
      <c r="C8" s="79">
        <f>C7+B8</f>
        <v>385390720.9499999</v>
      </c>
      <c r="D8" s="79">
        <v>191456411.88</v>
      </c>
      <c r="E8" s="79">
        <f aca="true" t="shared" si="0" ref="E8:E18">E7+D8</f>
        <v>396759770.87000006</v>
      </c>
      <c r="F8" s="82">
        <v>240532532.44999996</v>
      </c>
      <c r="G8" s="79">
        <f>G7+F8</f>
        <v>460348513.78999996</v>
      </c>
      <c r="H8" s="81">
        <f>((F8-D8)/D8)*100</f>
        <v>25.633051454426937</v>
      </c>
    </row>
    <row r="9" spans="1:8" ht="15" customHeight="1">
      <c r="A9" s="78" t="s">
        <v>75</v>
      </c>
      <c r="B9" s="79">
        <v>218115698.84000003</v>
      </c>
      <c r="C9" s="79">
        <f aca="true" t="shared" si="1" ref="C9:C18">C8+B9</f>
        <v>603506419.79</v>
      </c>
      <c r="D9" s="79">
        <v>181778278.43</v>
      </c>
      <c r="E9" s="79">
        <f t="shared" si="0"/>
        <v>578538049.3000001</v>
      </c>
      <c r="F9" s="82">
        <v>259086866.72999996</v>
      </c>
      <c r="G9" s="79">
        <f>G8+F9</f>
        <v>719435380.52</v>
      </c>
      <c r="H9" s="81">
        <f>((F9-D9)/D9)*100</f>
        <v>42.52905735916643</v>
      </c>
    </row>
    <row r="10" spans="1:8" ht="15" customHeight="1">
      <c r="A10" s="78" t="s">
        <v>76</v>
      </c>
      <c r="B10" s="79">
        <v>207157980.89</v>
      </c>
      <c r="C10" s="79">
        <f t="shared" si="1"/>
        <v>810664400.68</v>
      </c>
      <c r="D10" s="79">
        <v>120918949.15999998</v>
      </c>
      <c r="E10" s="79">
        <f t="shared" si="0"/>
        <v>699456998.46</v>
      </c>
      <c r="F10" s="82"/>
      <c r="G10" s="79"/>
      <c r="H10" s="81"/>
    </row>
    <row r="11" spans="1:8" ht="15" customHeight="1">
      <c r="A11" s="78" t="s">
        <v>77</v>
      </c>
      <c r="B11" s="79">
        <v>243589314.93999997</v>
      </c>
      <c r="C11" s="79">
        <f t="shared" si="1"/>
        <v>1054253715.6199999</v>
      </c>
      <c r="D11" s="79">
        <v>125680841.35</v>
      </c>
      <c r="E11" s="79">
        <f t="shared" si="0"/>
        <v>825137839.8100001</v>
      </c>
      <c r="F11" s="82"/>
      <c r="G11" s="79"/>
      <c r="H11" s="81"/>
    </row>
    <row r="12" spans="1:8" ht="15" customHeight="1">
      <c r="A12" s="78" t="s">
        <v>78</v>
      </c>
      <c r="B12" s="79">
        <v>152570149.48</v>
      </c>
      <c r="C12" s="79">
        <f t="shared" si="1"/>
        <v>1206823865.1</v>
      </c>
      <c r="D12" s="79">
        <v>182303036.2</v>
      </c>
      <c r="E12" s="79">
        <f t="shared" si="0"/>
        <v>1007440876.01</v>
      </c>
      <c r="F12" s="82"/>
      <c r="G12" s="79"/>
      <c r="H12" s="81"/>
    </row>
    <row r="13" spans="1:8" ht="15" customHeight="1">
      <c r="A13" s="78" t="s">
        <v>79</v>
      </c>
      <c r="B13" s="79">
        <v>207771114.23000002</v>
      </c>
      <c r="C13" s="79">
        <f t="shared" si="1"/>
        <v>1414594979.33</v>
      </c>
      <c r="D13" s="79">
        <v>216231881.74</v>
      </c>
      <c r="E13" s="79">
        <f t="shared" si="0"/>
        <v>1223672757.75</v>
      </c>
      <c r="F13" s="82"/>
      <c r="G13" s="79"/>
      <c r="H13" s="81"/>
    </row>
    <row r="14" spans="1:8" ht="15" customHeight="1">
      <c r="A14" s="78" t="s">
        <v>80</v>
      </c>
      <c r="B14" s="79">
        <v>189303620.89999998</v>
      </c>
      <c r="C14" s="79">
        <f t="shared" si="1"/>
        <v>1603898600.23</v>
      </c>
      <c r="D14" s="79">
        <v>194683039.92</v>
      </c>
      <c r="E14" s="79">
        <f t="shared" si="0"/>
        <v>1418355797.67</v>
      </c>
      <c r="F14" s="82"/>
      <c r="G14" s="79"/>
      <c r="H14" s="81"/>
    </row>
    <row r="15" spans="1:8" ht="15" customHeight="1">
      <c r="A15" s="78" t="s">
        <v>81</v>
      </c>
      <c r="B15" s="83">
        <v>209996823.50999996</v>
      </c>
      <c r="C15" s="79">
        <f t="shared" si="1"/>
        <v>1813895423.74</v>
      </c>
      <c r="D15" s="79">
        <v>240079881.04</v>
      </c>
      <c r="E15" s="79">
        <f t="shared" si="0"/>
        <v>1658435678.71</v>
      </c>
      <c r="F15" s="80"/>
      <c r="G15" s="79"/>
      <c r="H15" s="81"/>
    </row>
    <row r="16" spans="1:8" ht="15" customHeight="1">
      <c r="A16" s="78" t="s">
        <v>82</v>
      </c>
      <c r="B16" s="79">
        <v>209161302.18000004</v>
      </c>
      <c r="C16" s="79">
        <f t="shared" si="1"/>
        <v>2023056725.92</v>
      </c>
      <c r="D16" s="79">
        <v>252047573.59000006</v>
      </c>
      <c r="E16" s="79">
        <f t="shared" si="0"/>
        <v>1910483252.3000002</v>
      </c>
      <c r="F16" s="82"/>
      <c r="G16" s="79"/>
      <c r="H16" s="81"/>
    </row>
    <row r="17" spans="1:8" ht="15" customHeight="1">
      <c r="A17" s="78" t="s">
        <v>83</v>
      </c>
      <c r="B17" s="79">
        <v>220658282.8</v>
      </c>
      <c r="C17" s="79">
        <f t="shared" si="1"/>
        <v>2243715008.7200003</v>
      </c>
      <c r="D17" s="84">
        <v>240440841.02</v>
      </c>
      <c r="E17" s="79">
        <f t="shared" si="0"/>
        <v>2150924093.32</v>
      </c>
      <c r="F17" s="82"/>
      <c r="G17" s="79"/>
      <c r="H17" s="81"/>
    </row>
    <row r="18" spans="1:8" ht="15" customHeight="1">
      <c r="A18" s="78" t="s">
        <v>84</v>
      </c>
      <c r="B18" s="79">
        <v>189595065.42000002</v>
      </c>
      <c r="C18" s="79">
        <f t="shared" si="1"/>
        <v>2433310074.1400003</v>
      </c>
      <c r="D18" s="79">
        <v>249413715.05999997</v>
      </c>
      <c r="E18" s="79">
        <f t="shared" si="0"/>
        <v>2400337808.38</v>
      </c>
      <c r="F18" s="79"/>
      <c r="G18" s="79"/>
      <c r="H18" s="81"/>
    </row>
    <row r="19" spans="1:8" ht="15" customHeight="1" thickBot="1">
      <c r="A19" s="85" t="s">
        <v>85</v>
      </c>
      <c r="B19" s="86">
        <f>SUM(B7:B18)</f>
        <v>2433310074.1400003</v>
      </c>
      <c r="C19" s="87"/>
      <c r="D19" s="86">
        <f>SUM(D7:D18)</f>
        <v>2400337808.38</v>
      </c>
      <c r="E19" s="88"/>
      <c r="F19" s="86">
        <f>SUM(F7:F18)</f>
        <v>719435380.52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2021-04-01T12:20:52Z</cp:lastPrinted>
  <dcterms:created xsi:type="dcterms:W3CDTF">2010-11-12T12:53:26Z</dcterms:created>
  <dcterms:modified xsi:type="dcterms:W3CDTF">2021-04-01T13:43:58Z</dcterms:modified>
  <cp:category/>
  <cp:version/>
  <cp:contentType/>
  <cp:contentStatus/>
</cp:coreProperties>
</file>