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<sst xmlns="http://schemas.openxmlformats.org/spreadsheetml/2006/main" count="107" uniqueCount="87">
  <si>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</si>
  <si>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</si>
  <si>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</si>
  <si>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</si>
  <si>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</si>
  <si>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</si>
  <si>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</si>
  <si>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</si>
  <si>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</si>
  <si>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</si>
  <si>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</si>
  <si>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</si>
  <si>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</si>
  <si>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</si>
  <si>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</si>
  <si>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</si>
  <si>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</si>
  <si>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</si>
  <si>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</si>
  <si>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</si>
  <si>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</si>
  <si>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</si>
  <si>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</si>
  <si>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</si>
  <si>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</si>
  <si>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</si>
  <si>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</si>
  <si>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</si>
  <si>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</si>
  <si>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</si>
  <si>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</si>
  <si>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</si>
  <si>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</si>
  <si>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</si>
  <si>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</si>
  <si>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</si>
  <si>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</si>
  <si>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</si>
  <si>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</si>
  <si>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</si>
  <si>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</si>
  <si>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</si>
  <si>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</si>
  <si>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</si>
  <si>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</si>
  <si>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</si>
  <si>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</si>
  <si>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</si>
  <si>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</si>
  <si>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</si>
  <si>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</si>
  <si>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</si>
  <si>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</si>
  <si>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</si>
  <si>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</si>
  <si>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OCAK</t>
  </si>
  <si>
    <t>SON 12 AYLIK</t>
  </si>
  <si>
    <t>GENEL İHRACAT TOPLAMI</t>
  </si>
  <si>
    <t>T O P L A M (TİM*)</t>
  </si>
  <si>
    <t>01 OCAK - 31 OCAK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</si>
  <si>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</si>
  <si>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</si>
  <si>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</si>
  <si>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</si>
  <si>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</si>
  <si>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</si>
  <si>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</si>
  <si>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</si>
  <si>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</si>
  <si>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</si>
  <si>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</si>
  <si>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</si>
  <si>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</si>
  <si>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</si>
  <si>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</si>
  <si>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</si>
  <si>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</si>
  <si>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</si>
  <si>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</si>
  <si>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</si>
  <si>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</si>
  <si>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</si>
  <si>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</si>
  <si>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</si>
  <si>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</si>
  <si>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</si>
  <si>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2020/2021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</si>
</sst>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9" fillId="32" borderId="25" xfId="0" applyFont="1" applyFill="1" applyBorder="1" applyAlignment="1">
      <alignment horizontal="center"/>
    </xf>
    <xf numFmtId="0" fontId="19" fillId="32" borderId="26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9" xfId="0" applyFont="1" applyFill="1" applyBorder="1" applyAlignment="1">
      <alignment horizontal="center"/>
    </xf>
    <xf numFmtId="3" fontId="18" fillId="0" borderId="28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9" fillId="0" borderId="30" xfId="0" applyFont="1" applyBorder="1" applyAlignment="1" quotePrefix="1">
      <alignment horizontal="center"/>
    </xf>
    <xf numFmtId="0" fontId="19" fillId="0" borderId="31" xfId="0" applyFont="1" applyBorder="1" applyAlignment="1" quotePrefix="1">
      <alignment horizontal="center"/>
    </xf>
    <xf numFmtId="3" fontId="19" fillId="0" borderId="31" xfId="0" applyNumberFormat="1" applyFont="1" applyBorder="1" applyAlignment="1" quotePrefix="1">
      <alignment horizontal="center"/>
    </xf>
    <xf numFmtId="0" fontId="19" fillId="0" borderId="29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210" fontId="18" fillId="0" borderId="32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3" fontId="18" fillId="0" borderId="34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3175"/>
          <c:w val="0.8085"/>
          <c:h val="0.80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</c:v>
              </c:pt>
              <c:pt idx="1">
                <c:v>205303.42479</c:v>
              </c:pt>
              <c:pt idx="2">
                <c:v>191454.577559999</c:v>
              </c:pt>
              <c:pt idx="3">
                <c:v>181794.61873</c:v>
              </c:pt>
              <c:pt idx="4">
                <c:v>120918.949159999</c:v>
              </c:pt>
              <c:pt idx="5">
                <c:v>125680.841349999</c:v>
              </c:pt>
              <c:pt idx="6">
                <c:v>182311.685289999</c:v>
              </c:pt>
              <c:pt idx="7">
                <c:v>216232.47315</c:v>
              </c:pt>
              <c:pt idx="8">
                <c:v>194683.197419999</c:v>
              </c:pt>
              <c:pt idx="9">
                <c:v>240149.39615</c:v>
              </c:pt>
              <c:pt idx="10">
                <c:v>252131.13823</c:v>
              </c:pt>
              <c:pt idx="11">
                <c:v>240609.712389999</c:v>
              </c:pt>
              <c:pt idx="12">
                <c:v>249712.635169999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0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44"/>
          <c:w val="0.127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0</xdr:colOff>
      <xdr:row>38</xdr:row>
      <xdr:rowOff>142875</xdr:rowOff>
    </xdr:to>
    <xdr:graphicFrame>
      <xdr:nvGraphicFramePr>
        <xdr:cNvPr id="1" name="Grafik 3"/>
        <xdr:cNvGraphicFramePr/>
      </xdr:nvGraphicFramePr>
      <xdr:xfrm>
        <a:off x="0" y="4000500"/>
        <a:ext cx="63150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"/>
      <c r="O1" s="10"/>
      <c r="P1" s="10"/>
    </row>
    <row r="2" spans="1:16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0"/>
      <c r="O2" s="10"/>
      <c r="P2" s="10"/>
    </row>
    <row r="3" spans="1:13" ht="32.25" customHeight="1">
      <c r="A3" s="73" t="s">
        <v>2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21" ht="27">
      <c r="A4" s="74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2043209.6545900004</v>
      </c>
      <c r="C5" s="11">
        <v>2063951.3013900002</v>
      </c>
      <c r="D5" s="23">
        <v>1.015150195350945</v>
      </c>
      <c r="E5" s="23">
        <v>15.249771489084093</v>
      </c>
      <c r="F5" s="40">
        <v>2043209.6545900004</v>
      </c>
      <c r="G5" s="40">
        <v>2063951.3013900002</v>
      </c>
      <c r="H5" s="23">
        <v>1.015150195350945</v>
      </c>
      <c r="I5" s="23">
        <v>15.249771489084093</v>
      </c>
      <c r="J5" s="44">
        <v>23535531.65466</v>
      </c>
      <c r="K5" s="44">
        <v>24380731.55269</v>
      </c>
      <c r="L5" s="58">
        <v>3.59116552127111</v>
      </c>
      <c r="M5" s="59">
        <v>15.600835129903906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1381716.6604000002</v>
      </c>
      <c r="C6" s="11">
        <v>1392674.6043300002</v>
      </c>
      <c r="D6" s="23">
        <v>0.7930673664185098</v>
      </c>
      <c r="E6" s="23">
        <v>10.289956676972013</v>
      </c>
      <c r="F6" s="40">
        <v>1381716.6604000002</v>
      </c>
      <c r="G6" s="40">
        <v>1392674.6043300002</v>
      </c>
      <c r="H6" s="23">
        <v>0.7930673664185098</v>
      </c>
      <c r="I6" s="23">
        <v>10.289956676972013</v>
      </c>
      <c r="J6" s="44">
        <v>15452501.57544</v>
      </c>
      <c r="K6" s="44">
        <v>16355570.277129998</v>
      </c>
      <c r="L6" s="58">
        <v>5.844158612643813</v>
      </c>
      <c r="M6" s="59">
        <v>10.465664444794283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583439.74628</v>
      </c>
      <c r="C7" s="4">
        <v>601104.00212</v>
      </c>
      <c r="D7" s="24">
        <v>3.0276058414989615</v>
      </c>
      <c r="E7" s="24">
        <v>4.441334767603511</v>
      </c>
      <c r="F7" s="41">
        <v>583439.74628</v>
      </c>
      <c r="G7" s="41">
        <v>601104.00212</v>
      </c>
      <c r="H7" s="24">
        <v>3.0276058414989615</v>
      </c>
      <c r="I7" s="24">
        <v>4.441334767603511</v>
      </c>
      <c r="J7" s="45">
        <v>6811251.0519</v>
      </c>
      <c r="K7" s="45">
        <v>7314446.18978</v>
      </c>
      <c r="L7" s="60">
        <v>7.387705049274801</v>
      </c>
      <c r="M7" s="61">
        <v>4.6803956159683535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255294.69912</v>
      </c>
      <c r="C8" s="4">
        <v>279078.87942</v>
      </c>
      <c r="D8" s="24">
        <v>9.316362768981886</v>
      </c>
      <c r="E8" s="24">
        <v>2.0620104436177633</v>
      </c>
      <c r="F8" s="41">
        <v>255294.69912</v>
      </c>
      <c r="G8" s="41">
        <v>279078.87942</v>
      </c>
      <c r="H8" s="24">
        <v>9.316362768981886</v>
      </c>
      <c r="I8" s="24">
        <v>2.0620104436177633</v>
      </c>
      <c r="J8" s="45">
        <v>2316548.35444</v>
      </c>
      <c r="K8" s="45">
        <v>2754234.8828</v>
      </c>
      <c r="L8" s="60">
        <v>18.893908582616476</v>
      </c>
      <c r="M8" s="61">
        <v>1.762390280321682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131870.05003</v>
      </c>
      <c r="C9" s="4">
        <v>129883.89332</v>
      </c>
      <c r="D9" s="24">
        <v>-1.5061469299118078</v>
      </c>
      <c r="E9" s="24">
        <v>0.9596639668332497</v>
      </c>
      <c r="F9" s="41">
        <v>131870.05003</v>
      </c>
      <c r="G9" s="41">
        <v>129883.89332</v>
      </c>
      <c r="H9" s="24">
        <v>-1.5061469299118078</v>
      </c>
      <c r="I9" s="24">
        <v>0.9596639668332497</v>
      </c>
      <c r="J9" s="45">
        <v>1554515.15297</v>
      </c>
      <c r="K9" s="45">
        <v>1681484.01443</v>
      </c>
      <c r="L9" s="60">
        <v>8.1677467869913</v>
      </c>
      <c r="M9" s="61">
        <v>1.0759543792194812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113205.42514</v>
      </c>
      <c r="C10" s="4">
        <v>104109.12425</v>
      </c>
      <c r="D10" s="24">
        <v>-8.035216403057282</v>
      </c>
      <c r="E10" s="24">
        <v>0.769223747513782</v>
      </c>
      <c r="F10" s="41">
        <v>113205.42514</v>
      </c>
      <c r="G10" s="41">
        <v>104109.12425</v>
      </c>
      <c r="H10" s="24">
        <v>-8.035216403057282</v>
      </c>
      <c r="I10" s="24">
        <v>0.769223747513782</v>
      </c>
      <c r="J10" s="45">
        <v>1417524.7377</v>
      </c>
      <c r="K10" s="45">
        <v>1390157.0416</v>
      </c>
      <c r="L10" s="60">
        <v>-1.930667971580178</v>
      </c>
      <c r="M10" s="61">
        <v>0.8895389690750978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183299.71315</v>
      </c>
      <c r="C11" s="4">
        <v>191187.42361</v>
      </c>
      <c r="D11" s="24">
        <v>4.3031766522979975</v>
      </c>
      <c r="E11" s="24">
        <v>1.4126130396951173</v>
      </c>
      <c r="F11" s="41">
        <v>183299.71315</v>
      </c>
      <c r="G11" s="41">
        <v>191187.42361</v>
      </c>
      <c r="H11" s="24">
        <v>4.3031766522979975</v>
      </c>
      <c r="I11" s="24">
        <v>1.4126130396951173</v>
      </c>
      <c r="J11" s="45">
        <v>2059489.53427</v>
      </c>
      <c r="K11" s="45">
        <v>1954741.89018</v>
      </c>
      <c r="L11" s="60">
        <v>-5.0860974210839265</v>
      </c>
      <c r="M11" s="61">
        <v>1.2508076668786516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24451.56938</v>
      </c>
      <c r="C12" s="4">
        <v>15961.90396</v>
      </c>
      <c r="D12" s="24">
        <v>-34.72032935008281</v>
      </c>
      <c r="E12" s="24">
        <v>0.11793659460704069</v>
      </c>
      <c r="F12" s="41">
        <v>24451.56938</v>
      </c>
      <c r="G12" s="41">
        <v>15961.90396</v>
      </c>
      <c r="H12" s="24">
        <v>-34.72032935008281</v>
      </c>
      <c r="I12" s="24">
        <v>0.11793659460704069</v>
      </c>
      <c r="J12" s="45">
        <v>279112.04976</v>
      </c>
      <c r="K12" s="45">
        <v>262665.22477</v>
      </c>
      <c r="L12" s="60">
        <v>-5.892552831073463</v>
      </c>
      <c r="M12" s="61">
        <v>0.168075221907925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79131.44632</v>
      </c>
      <c r="C13" s="4">
        <v>59333.60446</v>
      </c>
      <c r="D13" s="24">
        <v>-25.018930881080347</v>
      </c>
      <c r="E13" s="24">
        <v>0.4383940207452245</v>
      </c>
      <c r="F13" s="41">
        <v>79131.44632</v>
      </c>
      <c r="G13" s="41">
        <v>59333.60446</v>
      </c>
      <c r="H13" s="24">
        <v>-25.018930881080347</v>
      </c>
      <c r="I13" s="24">
        <v>0.4383940207452245</v>
      </c>
      <c r="J13" s="45">
        <v>905005.18885</v>
      </c>
      <c r="K13" s="45">
        <v>890733.0209</v>
      </c>
      <c r="L13" s="60">
        <v>-1.5770260906609643</v>
      </c>
      <c r="M13" s="61">
        <v>0.5699656293655775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11024.01098</v>
      </c>
      <c r="C14" s="4">
        <v>12015.77319</v>
      </c>
      <c r="D14" s="24">
        <v>8.996382639669694</v>
      </c>
      <c r="E14" s="24">
        <v>0.08878009635632327</v>
      </c>
      <c r="F14" s="41">
        <v>11024.01098</v>
      </c>
      <c r="G14" s="41">
        <v>12015.77319</v>
      </c>
      <c r="H14" s="24">
        <v>8.996382639669694</v>
      </c>
      <c r="I14" s="24">
        <v>0.08878009635632327</v>
      </c>
      <c r="J14" s="45">
        <v>109055.50555</v>
      </c>
      <c r="K14" s="45">
        <v>107108.01267</v>
      </c>
      <c r="L14" s="60">
        <v>-1.785781350678453</v>
      </c>
      <c r="M14" s="61">
        <v>0.06853668205751459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208704.15538</v>
      </c>
      <c r="C15" s="11">
        <v>217213.80937</v>
      </c>
      <c r="D15" s="23">
        <v>4.077376406093094</v>
      </c>
      <c r="E15" s="23">
        <v>1.6049123615150924</v>
      </c>
      <c r="F15" s="40">
        <v>208704.15538</v>
      </c>
      <c r="G15" s="40">
        <v>217213.80937</v>
      </c>
      <c r="H15" s="23">
        <v>4.077376406093094</v>
      </c>
      <c r="I15" s="23">
        <v>1.6049123615150924</v>
      </c>
      <c r="J15" s="44">
        <v>2493131.65588</v>
      </c>
      <c r="K15" s="44">
        <v>2458621.5688</v>
      </c>
      <c r="L15" s="58">
        <v>-1.3842063654604295</v>
      </c>
      <c r="M15" s="59">
        <v>1.5732321099053526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208704.15538</v>
      </c>
      <c r="C16" s="4">
        <v>217213.80937</v>
      </c>
      <c r="D16" s="24">
        <v>4.077376406093094</v>
      </c>
      <c r="E16" s="24">
        <v>1.6049123615150924</v>
      </c>
      <c r="F16" s="41">
        <v>208704.15538</v>
      </c>
      <c r="G16" s="41">
        <v>217213.80937</v>
      </c>
      <c r="H16" s="24">
        <v>4.077376406093094</v>
      </c>
      <c r="I16" s="24">
        <v>1.6049123615150924</v>
      </c>
      <c r="J16" s="45">
        <v>2493131.65588</v>
      </c>
      <c r="K16" s="45">
        <v>2458621.5688</v>
      </c>
      <c r="L16" s="60">
        <v>-1.3842063654604295</v>
      </c>
      <c r="M16" s="61">
        <v>1.5732321099053526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452788.83881</v>
      </c>
      <c r="C17" s="11">
        <v>454062.88769</v>
      </c>
      <c r="D17" s="23">
        <v>0.28137815484772477</v>
      </c>
      <c r="E17" s="23">
        <v>3.354902450596988</v>
      </c>
      <c r="F17" s="40">
        <v>452788.83881</v>
      </c>
      <c r="G17" s="40">
        <v>454062.88769</v>
      </c>
      <c r="H17" s="23">
        <v>0.28137815484772477</v>
      </c>
      <c r="I17" s="23">
        <v>3.354902450596988</v>
      </c>
      <c r="J17" s="44">
        <v>5589898.42334</v>
      </c>
      <c r="K17" s="44">
        <v>5566539.70676</v>
      </c>
      <c r="L17" s="58">
        <v>-0.41787372168460246</v>
      </c>
      <c r="M17" s="59">
        <v>3.5619385752042696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452788.83881</v>
      </c>
      <c r="C18" s="4">
        <v>454062.88769</v>
      </c>
      <c r="D18" s="24">
        <v>0.28137815484772477</v>
      </c>
      <c r="E18" s="24">
        <v>3.354902450596988</v>
      </c>
      <c r="F18" s="41">
        <v>452788.83881</v>
      </c>
      <c r="G18" s="41">
        <v>454062.88769</v>
      </c>
      <c r="H18" s="24">
        <v>0.28137815484772477</v>
      </c>
      <c r="I18" s="24">
        <v>3.354902450596988</v>
      </c>
      <c r="J18" s="45">
        <v>5589898.42334</v>
      </c>
      <c r="K18" s="45">
        <v>5566539.70676</v>
      </c>
      <c r="L18" s="60">
        <v>-0.41787372168460246</v>
      </c>
      <c r="M18" s="61">
        <v>3.5619385752042696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11103440.37161</v>
      </c>
      <c r="C19" s="11">
        <v>11116935.74261</v>
      </c>
      <c r="D19" s="23">
        <v>0.12154224770283982</v>
      </c>
      <c r="E19" s="23">
        <v>82.1389194693987</v>
      </c>
      <c r="F19" s="40">
        <v>11103440.37161</v>
      </c>
      <c r="G19" s="40">
        <v>11116935.74261</v>
      </c>
      <c r="H19" s="23">
        <v>0.12154224770283982</v>
      </c>
      <c r="I19" s="23">
        <v>82.1389194693987</v>
      </c>
      <c r="J19" s="44">
        <v>138683541.27025002</v>
      </c>
      <c r="K19" s="44">
        <v>127602042.14352</v>
      </c>
      <c r="L19" s="58">
        <v>-7.990493338452985</v>
      </c>
      <c r="M19" s="59">
        <v>81.6504794951678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1027135.99259</v>
      </c>
      <c r="C20" s="11">
        <v>1077484.2021599999</v>
      </c>
      <c r="D20" s="23">
        <v>4.901805596651624</v>
      </c>
      <c r="E20" s="23">
        <v>7.961131570775004</v>
      </c>
      <c r="F20" s="40">
        <v>1027135.99259</v>
      </c>
      <c r="G20" s="40">
        <v>1077484.2021599999</v>
      </c>
      <c r="H20" s="23">
        <v>4.901805596651624</v>
      </c>
      <c r="I20" s="23">
        <v>7.961131570775004</v>
      </c>
      <c r="J20" s="44">
        <v>12171228.96311</v>
      </c>
      <c r="K20" s="44">
        <v>11271904.04972</v>
      </c>
      <c r="L20" s="58">
        <v>-7.388940887693261</v>
      </c>
      <c r="M20" s="59">
        <v>7.212708786023924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672953.57337</v>
      </c>
      <c r="C21" s="4">
        <v>731548.29744</v>
      </c>
      <c r="D21" s="24">
        <v>8.707097545610882</v>
      </c>
      <c r="E21" s="24">
        <v>5.405139337190454</v>
      </c>
      <c r="F21" s="41">
        <v>672953.57337</v>
      </c>
      <c r="G21" s="41">
        <v>731548.29744</v>
      </c>
      <c r="H21" s="24">
        <v>8.707097545610882</v>
      </c>
      <c r="I21" s="24">
        <v>5.405139337190454</v>
      </c>
      <c r="J21" s="45">
        <v>7916810.69417</v>
      </c>
      <c r="K21" s="45">
        <v>7343229.91961</v>
      </c>
      <c r="L21" s="60">
        <v>-7.245099026839041</v>
      </c>
      <c r="M21" s="61">
        <v>4.698813858363217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132742.62511</v>
      </c>
      <c r="C22" s="4">
        <v>110259.259</v>
      </c>
      <c r="D22" s="24">
        <v>-16.93756326678689</v>
      </c>
      <c r="E22" s="24">
        <v>0.8146648146074739</v>
      </c>
      <c r="F22" s="41">
        <v>132742.62511</v>
      </c>
      <c r="G22" s="41">
        <v>110259.259</v>
      </c>
      <c r="H22" s="24">
        <v>-16.93756326678689</v>
      </c>
      <c r="I22" s="24">
        <v>0.8146648146074739</v>
      </c>
      <c r="J22" s="45">
        <v>1681299.77401</v>
      </c>
      <c r="K22" s="45">
        <v>1310256.15021</v>
      </c>
      <c r="L22" s="60">
        <v>-22.06885586590182</v>
      </c>
      <c r="M22" s="61">
        <v>0.8384116831438346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221439.79411</v>
      </c>
      <c r="C23" s="4">
        <v>235676.64572</v>
      </c>
      <c r="D23" s="24">
        <v>6.429220035730286</v>
      </c>
      <c r="E23" s="24">
        <v>1.741327418977077</v>
      </c>
      <c r="F23" s="41">
        <v>221439.79411</v>
      </c>
      <c r="G23" s="41">
        <v>235676.64572</v>
      </c>
      <c r="H23" s="24">
        <v>6.429220035730286</v>
      </c>
      <c r="I23" s="24">
        <v>1.741327418977077</v>
      </c>
      <c r="J23" s="45">
        <v>2573118.49493</v>
      </c>
      <c r="K23" s="45">
        <v>2618417.9799</v>
      </c>
      <c r="L23" s="60">
        <v>1.7604896571711306</v>
      </c>
      <c r="M23" s="61">
        <v>1.6754832445168732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1680111.36392</v>
      </c>
      <c r="C24" s="11">
        <v>1647917.36288</v>
      </c>
      <c r="D24" s="23">
        <v>-1.916182565713123</v>
      </c>
      <c r="E24" s="23">
        <v>12.175850854566981</v>
      </c>
      <c r="F24" s="40">
        <v>1680111.36392</v>
      </c>
      <c r="G24" s="40">
        <v>1647917.36288</v>
      </c>
      <c r="H24" s="23">
        <v>-1.916182565713123</v>
      </c>
      <c r="I24" s="23">
        <v>12.175850854566981</v>
      </c>
      <c r="J24" s="46">
        <v>20731707.68773</v>
      </c>
      <c r="K24" s="46">
        <v>18221640.42341</v>
      </c>
      <c r="L24" s="62">
        <v>-12.107383058490532</v>
      </c>
      <c r="M24" s="63">
        <v>11.65973249931654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1680111.36392</v>
      </c>
      <c r="C25" s="4">
        <v>1647917.36288</v>
      </c>
      <c r="D25" s="24">
        <v>-1.916182565713123</v>
      </c>
      <c r="E25" s="24">
        <v>12.175850854566981</v>
      </c>
      <c r="F25" s="41">
        <v>1680111.36392</v>
      </c>
      <c r="G25" s="41">
        <v>1647917.36288</v>
      </c>
      <c r="H25" s="24">
        <v>-1.916182565713123</v>
      </c>
      <c r="I25" s="24">
        <v>12.175850854566981</v>
      </c>
      <c r="J25" s="45">
        <v>20731707.68773</v>
      </c>
      <c r="K25" s="45">
        <v>18221640.42341</v>
      </c>
      <c r="L25" s="60">
        <v>-12.107383058490532</v>
      </c>
      <c r="M25" s="61">
        <v>11.65973249931654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8396193.0151</v>
      </c>
      <c r="C26" s="11">
        <v>8391534.17757</v>
      </c>
      <c r="D26" s="23">
        <v>-0.05548749917518002</v>
      </c>
      <c r="E26" s="23">
        <v>62.00193704405672</v>
      </c>
      <c r="F26" s="40">
        <v>8396193.0151</v>
      </c>
      <c r="G26" s="40">
        <v>8391534.17757</v>
      </c>
      <c r="H26" s="23">
        <v>-0.05548749917518002</v>
      </c>
      <c r="I26" s="23">
        <v>62.00193704405672</v>
      </c>
      <c r="J26" s="44">
        <v>105780604.61941001</v>
      </c>
      <c r="K26" s="44">
        <v>98108497.67039</v>
      </c>
      <c r="L26" s="58">
        <v>-7.252848456126365</v>
      </c>
      <c r="M26" s="59">
        <v>62.778038209827336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1490275.50083</v>
      </c>
      <c r="C27" s="4">
        <v>1523135.80466</v>
      </c>
      <c r="D27" s="24">
        <v>2.204981817905382</v>
      </c>
      <c r="E27" s="24">
        <v>11.253886151414678</v>
      </c>
      <c r="F27" s="41">
        <v>1490275.50083</v>
      </c>
      <c r="G27" s="41">
        <v>1523135.80466</v>
      </c>
      <c r="H27" s="24">
        <v>2.204981817905382</v>
      </c>
      <c r="I27" s="24">
        <v>11.253886151414678</v>
      </c>
      <c r="J27" s="45">
        <v>17773520.97888</v>
      </c>
      <c r="K27" s="45">
        <v>17165678.01453</v>
      </c>
      <c r="L27" s="60">
        <v>-3.4199355607270525</v>
      </c>
      <c r="M27" s="61">
        <v>10.984039261453239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2398190.2388</v>
      </c>
      <c r="C28" s="4">
        <v>2267426.56879</v>
      </c>
      <c r="D28" s="24">
        <v>-5.452597875447578</v>
      </c>
      <c r="E28" s="24">
        <v>16.753174853999024</v>
      </c>
      <c r="F28" s="41">
        <v>2398190.2388</v>
      </c>
      <c r="G28" s="41">
        <v>2267426.56879</v>
      </c>
      <c r="H28" s="24">
        <v>-5.452597875447578</v>
      </c>
      <c r="I28" s="24">
        <v>16.753174853999024</v>
      </c>
      <c r="J28" s="45">
        <v>30657336.28858</v>
      </c>
      <c r="K28" s="45">
        <v>25416159.68908</v>
      </c>
      <c r="L28" s="60">
        <v>-17.095994740587958</v>
      </c>
      <c r="M28" s="61">
        <v>16.26338881947528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108751.99489</v>
      </c>
      <c r="C29" s="4">
        <v>42744.00471</v>
      </c>
      <c r="D29" s="24">
        <v>-60.69588907014117</v>
      </c>
      <c r="E29" s="24">
        <v>0.31581961450197243</v>
      </c>
      <c r="F29" s="41">
        <v>108751.99489</v>
      </c>
      <c r="G29" s="41">
        <v>42744.00471</v>
      </c>
      <c r="H29" s="24">
        <v>-60.69588907014117</v>
      </c>
      <c r="I29" s="24">
        <v>0.31581961450197243</v>
      </c>
      <c r="J29" s="45">
        <v>1059159.40593</v>
      </c>
      <c r="K29" s="45">
        <v>1308998.36472</v>
      </c>
      <c r="L29" s="60">
        <v>23.588419022784183</v>
      </c>
      <c r="M29" s="61">
        <v>0.8376068465860852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822634.86193</v>
      </c>
      <c r="C30" s="4">
        <v>897122.52113</v>
      </c>
      <c r="D30" s="24">
        <v>9.054765686108052</v>
      </c>
      <c r="E30" s="24">
        <v>6.628505932155421</v>
      </c>
      <c r="F30" s="41">
        <v>822634.86193</v>
      </c>
      <c r="G30" s="41">
        <v>897122.52113</v>
      </c>
      <c r="H30" s="24">
        <v>9.054765686108052</v>
      </c>
      <c r="I30" s="24">
        <v>6.628505932155421</v>
      </c>
      <c r="J30" s="45">
        <v>11261302.64989</v>
      </c>
      <c r="K30" s="45">
        <v>11126786.61298</v>
      </c>
      <c r="L30" s="60">
        <v>-1.1944980176100077</v>
      </c>
      <c r="M30" s="61">
        <v>7.11985048929225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623758.7516</v>
      </c>
      <c r="C31" s="4">
        <v>652608.30618</v>
      </c>
      <c r="D31" s="24">
        <v>4.625114197756452</v>
      </c>
      <c r="E31" s="24">
        <v>4.821880988384178</v>
      </c>
      <c r="F31" s="41">
        <v>623758.7516</v>
      </c>
      <c r="G31" s="41">
        <v>652608.30618</v>
      </c>
      <c r="H31" s="24">
        <v>4.625114197756452</v>
      </c>
      <c r="I31" s="24">
        <v>4.821880988384178</v>
      </c>
      <c r="J31" s="45">
        <v>7871028.07146</v>
      </c>
      <c r="K31" s="45">
        <v>7569703.10727</v>
      </c>
      <c r="L31" s="60">
        <v>-3.8282796282050073</v>
      </c>
      <c r="M31" s="61">
        <v>4.843730382069316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702065.64616</v>
      </c>
      <c r="C32" s="4">
        <v>760570.11219</v>
      </c>
      <c r="D32" s="24">
        <v>8.333190257918831</v>
      </c>
      <c r="E32" s="24">
        <v>5.619570774035874</v>
      </c>
      <c r="F32" s="41">
        <v>702065.64616</v>
      </c>
      <c r="G32" s="41">
        <v>760570.11219</v>
      </c>
      <c r="H32" s="24">
        <v>8.333190257918831</v>
      </c>
      <c r="I32" s="24">
        <v>5.619570774035874</v>
      </c>
      <c r="J32" s="45">
        <v>8172160.1876</v>
      </c>
      <c r="K32" s="45">
        <v>8312673.04247</v>
      </c>
      <c r="L32" s="60">
        <v>1.7194089646358945</v>
      </c>
      <c r="M32" s="61">
        <v>5.319144806795703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1135828.91016</v>
      </c>
      <c r="C33" s="4">
        <v>1056325.46877</v>
      </c>
      <c r="D33" s="24">
        <v>-6.999596565894832</v>
      </c>
      <c r="E33" s="24">
        <v>7.804797528892015</v>
      </c>
      <c r="F33" s="41">
        <v>1135828.91016</v>
      </c>
      <c r="G33" s="41">
        <v>1056325.46877</v>
      </c>
      <c r="H33" s="24">
        <v>-6.999596565894832</v>
      </c>
      <c r="I33" s="24">
        <v>7.804797528892015</v>
      </c>
      <c r="J33" s="45">
        <v>13753333.21319</v>
      </c>
      <c r="K33" s="45">
        <v>12562388.93391</v>
      </c>
      <c r="L33" s="60">
        <v>-8.65931378829561</v>
      </c>
      <c r="M33" s="61">
        <v>8.03846915635457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287897.45929</v>
      </c>
      <c r="C34" s="4">
        <v>279255.84479</v>
      </c>
      <c r="D34" s="24">
        <v>-3.001629302777313</v>
      </c>
      <c r="E34" s="24">
        <v>2.0633179751724873</v>
      </c>
      <c r="F34" s="41">
        <v>287897.45929</v>
      </c>
      <c r="G34" s="41">
        <v>279255.84479</v>
      </c>
      <c r="H34" s="24">
        <v>-3.001629302777313</v>
      </c>
      <c r="I34" s="24">
        <v>2.0633179751724873</v>
      </c>
      <c r="J34" s="45">
        <v>3550637.92574</v>
      </c>
      <c r="K34" s="45">
        <v>3749701.93304</v>
      </c>
      <c r="L34" s="60">
        <v>5.60642936461939</v>
      </c>
      <c r="M34" s="61">
        <v>2.3993735182726583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291805.55313</v>
      </c>
      <c r="C35" s="4">
        <v>330860.72021</v>
      </c>
      <c r="D35" s="24">
        <v>13.383969791212582</v>
      </c>
      <c r="E35" s="24">
        <v>2.4446072804713377</v>
      </c>
      <c r="F35" s="41">
        <v>291805.55313</v>
      </c>
      <c r="G35" s="41">
        <v>330860.72021</v>
      </c>
      <c r="H35" s="24">
        <v>13.383969791212582</v>
      </c>
      <c r="I35" s="24">
        <v>2.4446072804713377</v>
      </c>
      <c r="J35" s="45">
        <v>4126968.23918</v>
      </c>
      <c r="K35" s="45">
        <v>3807010.11772</v>
      </c>
      <c r="L35" s="60">
        <v>-7.752861251085701</v>
      </c>
      <c r="M35" s="61">
        <v>2.436044097203179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166851.07902</v>
      </c>
      <c r="C36" s="11">
        <v>172972.84714</v>
      </c>
      <c r="D36" s="23">
        <v>3.6690012171070188</v>
      </c>
      <c r="E36" s="23">
        <v>1.27803228250822</v>
      </c>
      <c r="F36" s="40">
        <v>166851.07902</v>
      </c>
      <c r="G36" s="40">
        <v>172972.84714</v>
      </c>
      <c r="H36" s="23">
        <v>3.6690012171070188</v>
      </c>
      <c r="I36" s="23">
        <v>1.27803228250822</v>
      </c>
      <c r="J36" s="44">
        <v>2733047.18434</v>
      </c>
      <c r="K36" s="44">
        <v>2285147.39564</v>
      </c>
      <c r="L36" s="58">
        <v>-16.388293303767572</v>
      </c>
      <c r="M36" s="59">
        <v>1.4622287969441807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361004.43207</v>
      </c>
      <c r="C37" s="4">
        <v>401180.80477</v>
      </c>
      <c r="D37" s="24">
        <v>11.12905247994564</v>
      </c>
      <c r="E37" s="24">
        <v>2.9641763322754526</v>
      </c>
      <c r="F37" s="41">
        <v>361004.43207</v>
      </c>
      <c r="G37" s="41">
        <v>401180.80477</v>
      </c>
      <c r="H37" s="24">
        <v>11.12905247994564</v>
      </c>
      <c r="I37" s="24">
        <v>2.9641763322754526</v>
      </c>
      <c r="J37" s="45">
        <v>4703136.27677</v>
      </c>
      <c r="K37" s="45">
        <v>4703533.2935</v>
      </c>
      <c r="L37" s="60">
        <v>0.008441531493788547</v>
      </c>
      <c r="M37" s="61">
        <v>3.009714752870542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7128.58722</v>
      </c>
      <c r="C38" s="4">
        <v>7331.17423</v>
      </c>
      <c r="D38" s="24">
        <v>2.841895648433958</v>
      </c>
      <c r="E38" s="24">
        <v>0.054167330246052525</v>
      </c>
      <c r="F38" s="41">
        <v>7128.58722</v>
      </c>
      <c r="G38" s="41">
        <v>7331.17423</v>
      </c>
      <c r="H38" s="24">
        <v>2.841895648433958</v>
      </c>
      <c r="I38" s="24">
        <v>0.054167330246052525</v>
      </c>
      <c r="J38" s="45">
        <v>118974.19785</v>
      </c>
      <c r="K38" s="45">
        <v>100717.16553</v>
      </c>
      <c r="L38" s="60">
        <v>-15.345371223278223</v>
      </c>
      <c r="M38" s="61">
        <v>0.06444728251033172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329222.77347</v>
      </c>
      <c r="C39" s="4">
        <v>353422.65282</v>
      </c>
      <c r="D39" s="24">
        <v>7.350609161976818</v>
      </c>
      <c r="E39" s="24">
        <v>2.6113090415172016</v>
      </c>
      <c r="F39" s="41">
        <v>329222.77347</v>
      </c>
      <c r="G39" s="41">
        <v>353422.65282</v>
      </c>
      <c r="H39" s="24">
        <v>7.350609161976818</v>
      </c>
      <c r="I39" s="24">
        <v>2.6113090415172016</v>
      </c>
      <c r="J39" s="45">
        <v>4335311.29542</v>
      </c>
      <c r="K39" s="45">
        <v>4295600.82463</v>
      </c>
      <c r="L39" s="60">
        <v>-0.9159773793395733</v>
      </c>
      <c r="M39" s="61">
        <v>2.7486853749282973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329222.77347</v>
      </c>
      <c r="C40" s="11">
        <v>353422.65282</v>
      </c>
      <c r="D40" s="23">
        <v>7.350609161976818</v>
      </c>
      <c r="E40" s="23">
        <v>2.6113090415172016</v>
      </c>
      <c r="F40" s="40">
        <v>329222.77347</v>
      </c>
      <c r="G40" s="40">
        <v>353422.65282</v>
      </c>
      <c r="H40" s="23">
        <v>7.350609161976818</v>
      </c>
      <c r="I40" s="23">
        <v>2.6113090415172016</v>
      </c>
      <c r="J40" s="44">
        <v>4335311.29542</v>
      </c>
      <c r="K40" s="44">
        <v>4295600.82463</v>
      </c>
      <c r="L40" s="58">
        <v>-0.9159773793395733</v>
      </c>
      <c r="M40" s="59">
        <v>2.7486853749282973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13475872.79967</v>
      </c>
      <c r="C41" s="37">
        <v>13534309.69682</v>
      </c>
      <c r="D41" s="38">
        <v>0.4336409078559392</v>
      </c>
      <c r="E41" s="39">
        <v>89.93886309734785</v>
      </c>
      <c r="F41" s="37">
        <v>13475872.79967</v>
      </c>
      <c r="G41" s="37">
        <v>13534309.69682</v>
      </c>
      <c r="H41" s="38">
        <v>0.4336409078559392</v>
      </c>
      <c r="I41" s="39">
        <v>89.93886309734785</v>
      </c>
      <c r="J41" s="37">
        <v>166554384.22033</v>
      </c>
      <c r="K41" s="37">
        <v>156278374.52084</v>
      </c>
      <c r="L41" s="64">
        <v>-6.169762355757729</v>
      </c>
      <c r="M41" s="65">
        <v>92.01300260782888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66</v>
      </c>
      <c r="B42" s="47">
        <v>1210622.3083299994</v>
      </c>
      <c r="C42" s="32">
        <v>1514034.51248</v>
      </c>
      <c r="D42" s="33">
        <v>25.062499019082544</v>
      </c>
      <c r="E42" s="33">
        <v>10.061136902652148</v>
      </c>
      <c r="F42" s="42">
        <v>1210622.3083299994</v>
      </c>
      <c r="G42" s="42">
        <v>1514034.51248</v>
      </c>
      <c r="H42" s="34">
        <v>25.062499019082544</v>
      </c>
      <c r="I42" s="34">
        <v>10.061136902652148</v>
      </c>
      <c r="J42" s="42">
        <v>15090006.577670008</v>
      </c>
      <c r="K42" s="42">
        <v>13565419.390460014</v>
      </c>
      <c r="L42" s="34">
        <v>-10.103290408541357</v>
      </c>
      <c r="M42" s="66">
        <v>7.986997392171115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57</v>
      </c>
      <c r="B43" s="54">
        <v>14686495.108</v>
      </c>
      <c r="C43" s="54">
        <v>15048344.2093</v>
      </c>
      <c r="D43" s="55">
        <v>2.463822025875291</v>
      </c>
      <c r="E43" s="56">
        <v>100</v>
      </c>
      <c r="F43" s="57">
        <v>14686495.108</v>
      </c>
      <c r="G43" s="57">
        <v>15048344.2093</v>
      </c>
      <c r="H43" s="55">
        <v>2.463822025875291</v>
      </c>
      <c r="I43" s="56">
        <v>100</v>
      </c>
      <c r="J43" s="57">
        <v>181644390.798</v>
      </c>
      <c r="K43" s="57">
        <v>169843793.9113</v>
      </c>
      <c r="L43" s="55">
        <v>-6.496538007508865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5.5" customHeight="1" thickBot="1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5" customFormat="1" ht="32.25" customHeight="1">
      <c r="A3" s="76" t="s">
        <v>31</v>
      </c>
      <c r="B3" s="70" t="s">
        <v>55</v>
      </c>
      <c r="C3" s="70"/>
      <c r="D3" s="70"/>
      <c r="E3" s="70"/>
      <c r="F3" s="70" t="s">
        <v>59</v>
      </c>
      <c r="G3" s="70"/>
      <c r="H3" s="70"/>
      <c r="I3" s="70"/>
      <c r="J3" s="70" t="s">
        <v>56</v>
      </c>
      <c r="K3" s="70"/>
      <c r="L3" s="70"/>
      <c r="M3" s="71"/>
    </row>
    <row r="4" spans="1:13" ht="37.5" customHeight="1">
      <c r="A4" s="77"/>
      <c r="B4" s="48">
        <v>2020</v>
      </c>
      <c r="C4" s="48">
        <v>2021</v>
      </c>
      <c r="D4" s="49" t="s">
        <v>62</v>
      </c>
      <c r="E4" s="49" t="s">
        <v>61</v>
      </c>
      <c r="F4" s="48">
        <v>2020</v>
      </c>
      <c r="G4" s="48">
        <v>2021</v>
      </c>
      <c r="H4" s="49" t="s">
        <v>62</v>
      </c>
      <c r="I4" s="49" t="s">
        <v>61</v>
      </c>
      <c r="J4" s="50" t="s">
        <v>60</v>
      </c>
      <c r="K4" s="50" t="s">
        <v>63</v>
      </c>
      <c r="L4" s="51" t="s">
        <v>64</v>
      </c>
      <c r="M4" s="52" t="s">
        <v>65</v>
      </c>
    </row>
    <row r="5" spans="1:13" ht="30" customHeight="1">
      <c r="A5" s="21" t="s">
        <v>32</v>
      </c>
      <c r="B5" s="6">
        <v>1175409.44111</v>
      </c>
      <c r="C5" s="6">
        <v>1000142.78489</v>
      </c>
      <c r="D5" s="7">
        <v>-14.911115232704496</v>
      </c>
      <c r="E5" s="16">
        <v>7.389684492922399</v>
      </c>
      <c r="F5" s="6">
        <v>1175409.44111</v>
      </c>
      <c r="G5" s="6">
        <v>1000142.78489</v>
      </c>
      <c r="H5" s="7">
        <v>-14.911115232704496</v>
      </c>
      <c r="I5" s="16">
        <v>7.389684492922399</v>
      </c>
      <c r="J5" s="13">
        <v>13422608.24687</v>
      </c>
      <c r="K5" s="13">
        <v>11015061.23439</v>
      </c>
      <c r="L5" s="14">
        <v>-17.936506587990547</v>
      </c>
      <c r="M5" s="15">
        <v>7.048359229588175</v>
      </c>
    </row>
    <row r="6" spans="1:13" ht="30" customHeight="1">
      <c r="A6" s="21" t="s">
        <v>53</v>
      </c>
      <c r="B6" s="6">
        <v>164652.704</v>
      </c>
      <c r="C6" s="6">
        <v>204857.45679</v>
      </c>
      <c r="D6" s="7">
        <v>24.41791225609025</v>
      </c>
      <c r="E6" s="16">
        <v>1.5136158502279065</v>
      </c>
      <c r="F6" s="6">
        <v>164652.704</v>
      </c>
      <c r="G6" s="6">
        <v>204857.45679</v>
      </c>
      <c r="H6" s="7">
        <v>24.41791225609025</v>
      </c>
      <c r="I6" s="16">
        <v>1.5136158502279065</v>
      </c>
      <c r="J6" s="13">
        <v>1796907.4107</v>
      </c>
      <c r="K6" s="13">
        <v>1961404.90967</v>
      </c>
      <c r="L6" s="14">
        <v>9.154478299241847</v>
      </c>
      <c r="M6" s="15">
        <v>1.2550712251031528</v>
      </c>
    </row>
    <row r="7" spans="1:13" ht="30" customHeight="1">
      <c r="A7" s="21" t="s">
        <v>33</v>
      </c>
      <c r="B7" s="6">
        <v>141787.13707</v>
      </c>
      <c r="C7" s="6">
        <v>190054.3501</v>
      </c>
      <c r="D7" s="7">
        <v>34.04202526930958</v>
      </c>
      <c r="E7" s="16">
        <v>1.4042411793240914</v>
      </c>
      <c r="F7" s="6">
        <v>141787.13707</v>
      </c>
      <c r="G7" s="6">
        <v>190054.3501</v>
      </c>
      <c r="H7" s="7">
        <v>34.04202526930958</v>
      </c>
      <c r="I7" s="16">
        <v>1.4042411793240914</v>
      </c>
      <c r="J7" s="13">
        <v>1857985.88062</v>
      </c>
      <c r="K7" s="13">
        <v>2116892.09758</v>
      </c>
      <c r="L7" s="14">
        <v>13.934778496465444</v>
      </c>
      <c r="M7" s="15">
        <v>1.3545649576088397</v>
      </c>
    </row>
    <row r="8" spans="1:13" ht="30" customHeight="1">
      <c r="A8" s="21" t="s">
        <v>34</v>
      </c>
      <c r="B8" s="6">
        <v>205303.42479</v>
      </c>
      <c r="C8" s="6">
        <v>220548.42991</v>
      </c>
      <c r="D8" s="7">
        <v>7.4255970817796975</v>
      </c>
      <c r="E8" s="16">
        <v>1.6295506372358226</v>
      </c>
      <c r="F8" s="6">
        <v>205303.42479</v>
      </c>
      <c r="G8" s="6">
        <v>220548.42991</v>
      </c>
      <c r="H8" s="7">
        <v>7.4255970817796975</v>
      </c>
      <c r="I8" s="16">
        <v>1.6295506372358226</v>
      </c>
      <c r="J8" s="13">
        <v>2442550.82321</v>
      </c>
      <c r="K8" s="13">
        <v>2416227.65451</v>
      </c>
      <c r="L8" s="14">
        <v>-1.077691749537738</v>
      </c>
      <c r="M8" s="15">
        <v>1.5461049309722579</v>
      </c>
    </row>
    <row r="9" spans="1:13" ht="30" customHeight="1">
      <c r="A9" s="21" t="s">
        <v>52</v>
      </c>
      <c r="B9" s="6">
        <v>73412.64803</v>
      </c>
      <c r="C9" s="6">
        <v>99310.43714</v>
      </c>
      <c r="D9" s="7">
        <v>35.2770126197013</v>
      </c>
      <c r="E9" s="16">
        <v>0.7337680263318773</v>
      </c>
      <c r="F9" s="6">
        <v>73412.64803</v>
      </c>
      <c r="G9" s="6">
        <v>99310.43714</v>
      </c>
      <c r="H9" s="7">
        <v>35.2770126197013</v>
      </c>
      <c r="I9" s="16">
        <v>0.7337680263318773</v>
      </c>
      <c r="J9" s="13">
        <v>914830.90117</v>
      </c>
      <c r="K9" s="13">
        <v>1141708.89697</v>
      </c>
      <c r="L9" s="14">
        <v>24.79999260080087</v>
      </c>
      <c r="M9" s="15">
        <v>0.7305610264187583</v>
      </c>
    </row>
    <row r="10" spans="1:13" ht="30" customHeight="1">
      <c r="A10" s="21" t="s">
        <v>35</v>
      </c>
      <c r="B10" s="6">
        <v>1141449.41717</v>
      </c>
      <c r="C10" s="6">
        <v>1063252.27148</v>
      </c>
      <c r="D10" s="7">
        <v>-6.850688651966235</v>
      </c>
      <c r="E10" s="16">
        <v>7.8559771077930955</v>
      </c>
      <c r="F10" s="6">
        <v>1141449.41717</v>
      </c>
      <c r="G10" s="6">
        <v>1063252.27148</v>
      </c>
      <c r="H10" s="7">
        <v>-6.850688651966235</v>
      </c>
      <c r="I10" s="16">
        <v>7.8559771077930955</v>
      </c>
      <c r="J10" s="13">
        <v>13395378.16404</v>
      </c>
      <c r="K10" s="13">
        <v>12925479.57959</v>
      </c>
      <c r="L10" s="14">
        <v>-3.5079157803207495</v>
      </c>
      <c r="M10" s="15">
        <v>8.270804978117024</v>
      </c>
    </row>
    <row r="11" spans="1:13" ht="30" customHeight="1">
      <c r="A11" s="21" t="s">
        <v>36</v>
      </c>
      <c r="B11" s="6">
        <v>711431.32417</v>
      </c>
      <c r="C11" s="6">
        <v>791980.89249</v>
      </c>
      <c r="D11" s="7">
        <v>11.322184669612923</v>
      </c>
      <c r="E11" s="16">
        <v>5.851653392238266</v>
      </c>
      <c r="F11" s="6">
        <v>711431.32417</v>
      </c>
      <c r="G11" s="6">
        <v>791980.89249</v>
      </c>
      <c r="H11" s="7">
        <v>11.322184669612923</v>
      </c>
      <c r="I11" s="16">
        <v>5.851653392238266</v>
      </c>
      <c r="J11" s="13">
        <v>8935288.8886</v>
      </c>
      <c r="K11" s="13">
        <v>9357382.84508</v>
      </c>
      <c r="L11" s="14">
        <v>4.7238982616278316</v>
      </c>
      <c r="M11" s="15">
        <v>5.987637684209581</v>
      </c>
    </row>
    <row r="12" spans="1:13" ht="30" customHeight="1">
      <c r="A12" s="21" t="s">
        <v>37</v>
      </c>
      <c r="B12" s="6">
        <v>652762.74653</v>
      </c>
      <c r="C12" s="6">
        <v>591566.60841</v>
      </c>
      <c r="D12" s="7">
        <v>-9.374943414787463</v>
      </c>
      <c r="E12" s="16">
        <v>4.3708664990058095</v>
      </c>
      <c r="F12" s="6">
        <v>652762.74653</v>
      </c>
      <c r="G12" s="6">
        <v>591566.60841</v>
      </c>
      <c r="H12" s="7">
        <v>-9.374943414787463</v>
      </c>
      <c r="I12" s="16">
        <v>4.3708664990058095</v>
      </c>
      <c r="J12" s="13">
        <v>7622730.92969</v>
      </c>
      <c r="K12" s="13">
        <v>7772135.75058</v>
      </c>
      <c r="L12" s="14">
        <v>1.9599907469917224</v>
      </c>
      <c r="M12" s="15">
        <v>4.973263750925162</v>
      </c>
    </row>
    <row r="13" spans="1:13" ht="30" customHeight="1">
      <c r="A13" s="21" t="s">
        <v>38</v>
      </c>
      <c r="B13" s="6">
        <v>3654713.46315</v>
      </c>
      <c r="C13" s="6">
        <v>3997714.35091</v>
      </c>
      <c r="D13" s="7">
        <v>9.385164971712095</v>
      </c>
      <c r="E13" s="16">
        <v>29.537630218771316</v>
      </c>
      <c r="F13" s="6">
        <v>3654713.46315</v>
      </c>
      <c r="G13" s="6">
        <v>3997714.35091</v>
      </c>
      <c r="H13" s="7">
        <v>9.385164971712095</v>
      </c>
      <c r="I13" s="16">
        <v>29.537630218771316</v>
      </c>
      <c r="J13" s="13">
        <v>47332029.55239</v>
      </c>
      <c r="K13" s="13">
        <v>45900538.17939</v>
      </c>
      <c r="L13" s="14">
        <v>-3.0243608536066273</v>
      </c>
      <c r="M13" s="15">
        <v>29.371010749327368</v>
      </c>
    </row>
    <row r="14" spans="1:13" ht="30" customHeight="1">
      <c r="A14" s="21" t="s">
        <v>39</v>
      </c>
      <c r="B14" s="6">
        <v>1653503.66989</v>
      </c>
      <c r="C14" s="6">
        <v>1631162.38098</v>
      </c>
      <c r="D14" s="7">
        <v>-1.351148432073718</v>
      </c>
      <c r="E14" s="16">
        <v>12.0520545008901</v>
      </c>
      <c r="F14" s="6">
        <v>1653503.66989</v>
      </c>
      <c r="G14" s="6">
        <v>1631162.38098</v>
      </c>
      <c r="H14" s="7">
        <v>-1.351148432073718</v>
      </c>
      <c r="I14" s="16">
        <v>12.0520545008901</v>
      </c>
      <c r="J14" s="13">
        <v>19661393.64531</v>
      </c>
      <c r="K14" s="13">
        <v>17921457.94201</v>
      </c>
      <c r="L14" s="14">
        <v>-8.84950342121369</v>
      </c>
      <c r="M14" s="15">
        <v>11.46765059270574</v>
      </c>
    </row>
    <row r="15" spans="1:13" ht="30" customHeight="1">
      <c r="A15" s="21" t="s">
        <v>40</v>
      </c>
      <c r="B15" s="6">
        <v>141456.28183</v>
      </c>
      <c r="C15" s="6">
        <v>147879.43721</v>
      </c>
      <c r="D15" s="7">
        <v>4.5407353402086885</v>
      </c>
      <c r="E15" s="16">
        <v>1.0926263734362864</v>
      </c>
      <c r="F15" s="6">
        <v>141456.28183</v>
      </c>
      <c r="G15" s="6">
        <v>147879.43721</v>
      </c>
      <c r="H15" s="7">
        <v>4.5407353402086885</v>
      </c>
      <c r="I15" s="16">
        <v>1.0926263734362864</v>
      </c>
      <c r="J15" s="13">
        <v>1441873.95913</v>
      </c>
      <c r="K15" s="13">
        <v>1516492.16899</v>
      </c>
      <c r="L15" s="14">
        <v>5.175085477306426</v>
      </c>
      <c r="M15" s="15">
        <v>0.9703787703446922</v>
      </c>
    </row>
    <row r="16" spans="1:13" ht="30" customHeight="1">
      <c r="A16" s="21" t="s">
        <v>41</v>
      </c>
      <c r="B16" s="6">
        <v>1235494.18222</v>
      </c>
      <c r="C16" s="6">
        <v>1231186.18293</v>
      </c>
      <c r="D16" s="7">
        <v>-0.3486863274628574</v>
      </c>
      <c r="E16" s="16">
        <v>9.0967785613719</v>
      </c>
      <c r="F16" s="6">
        <v>1235494.18222</v>
      </c>
      <c r="G16" s="6">
        <v>1231186.18293</v>
      </c>
      <c r="H16" s="7">
        <v>-0.3486863274628574</v>
      </c>
      <c r="I16" s="16">
        <v>9.0967785613719</v>
      </c>
      <c r="J16" s="13">
        <v>15885389.70133</v>
      </c>
      <c r="K16" s="13">
        <v>15543633.6514</v>
      </c>
      <c r="L16" s="14">
        <v>-2.15138599905665</v>
      </c>
      <c r="M16" s="15">
        <v>9.946119352122663</v>
      </c>
    </row>
    <row r="17" spans="1:13" ht="30" customHeight="1">
      <c r="A17" s="21" t="s">
        <v>42</v>
      </c>
      <c r="B17" s="6">
        <v>2524496.35971</v>
      </c>
      <c r="C17" s="6">
        <v>2364654.11358</v>
      </c>
      <c r="D17" s="7">
        <v>-6.331648905540971</v>
      </c>
      <c r="E17" s="16">
        <v>17.471553160451144</v>
      </c>
      <c r="F17" s="6">
        <v>2524496.35971</v>
      </c>
      <c r="G17" s="6">
        <v>2364654.11358</v>
      </c>
      <c r="H17" s="7">
        <v>-6.331648905540971</v>
      </c>
      <c r="I17" s="16">
        <v>17.471553160451144</v>
      </c>
      <c r="J17" s="13">
        <v>31845416.11727</v>
      </c>
      <c r="K17" s="13">
        <v>26689959.61068</v>
      </c>
      <c r="L17" s="14">
        <v>-16.189006567240803</v>
      </c>
      <c r="M17" s="15">
        <v>17.07847275255659</v>
      </c>
    </row>
    <row r="18" spans="1:13" s="5" customFormat="1" ht="39" customHeight="1" thickBot="1">
      <c r="A18" s="26" t="s">
        <v>29</v>
      </c>
      <c r="B18" s="27">
        <v>13475872.799670001</v>
      </c>
      <c r="C18" s="27">
        <v>13534309.696819998</v>
      </c>
      <c r="D18" s="28">
        <v>0.43364090785591153</v>
      </c>
      <c r="E18" s="27">
        <v>100</v>
      </c>
      <c r="F18" s="27">
        <v>13475872.799670001</v>
      </c>
      <c r="G18" s="27">
        <v>13534309.696819998</v>
      </c>
      <c r="H18" s="28">
        <v>0.43364090785591153</v>
      </c>
      <c r="I18" s="27">
        <v>100</v>
      </c>
      <c r="J18" s="29">
        <v>166554384.22033</v>
      </c>
      <c r="K18" s="29">
        <v>156278374.52084</v>
      </c>
      <c r="L18" s="30">
        <v>-6.169762355757729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78" t="s">
        <v>67</v>
      </c>
      <c r="B1" s="79"/>
      <c r="C1" s="79"/>
      <c r="D1" s="79"/>
      <c r="E1" s="79"/>
      <c r="F1" s="79"/>
      <c r="G1" s="79"/>
      <c r="H1" s="80"/>
    </row>
    <row r="2" spans="1:8" ht="15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15" customHeight="1">
      <c r="A3" s="81"/>
      <c r="B3" s="82"/>
      <c r="C3" s="82"/>
      <c r="D3" s="82"/>
      <c r="E3" s="82"/>
      <c r="F3" s="82"/>
      <c r="G3" s="82"/>
      <c r="H3" s="83"/>
    </row>
    <row r="4" spans="1:8" ht="15" customHeight="1">
      <c r="A4" s="84" t="s">
        <v>69</v>
      </c>
      <c r="B4" s="85"/>
      <c r="C4" s="85"/>
      <c r="D4" s="86"/>
      <c r="E4" s="86"/>
      <c r="F4" s="86"/>
      <c r="G4" s="86"/>
      <c r="H4" s="87" t="s">
        <v>70</v>
      </c>
    </row>
    <row r="5" spans="1:8" ht="15" customHeight="1">
      <c r="A5" s="88" t="s">
        <v>71</v>
      </c>
      <c r="B5" s="89">
        <v>2019</v>
      </c>
      <c r="C5" s="90"/>
      <c r="D5" s="89">
        <v>2020</v>
      </c>
      <c r="E5" s="91"/>
      <c r="F5" s="89">
        <v>2021</v>
      </c>
      <c r="G5" s="91"/>
      <c r="H5" s="92" t="s">
        <v>72</v>
      </c>
    </row>
    <row r="6" spans="1:8" ht="15" customHeight="1">
      <c r="A6" s="88"/>
      <c r="B6" s="93" t="s">
        <v>70</v>
      </c>
      <c r="C6" s="93" t="s">
        <v>73</v>
      </c>
      <c r="D6" s="93" t="s">
        <v>70</v>
      </c>
      <c r="E6" s="93" t="s">
        <v>73</v>
      </c>
      <c r="F6" s="93" t="s">
        <v>70</v>
      </c>
      <c r="G6" s="93" t="s">
        <v>73</v>
      </c>
      <c r="H6" s="94" t="s">
        <v>86</v>
      </c>
    </row>
    <row r="7" spans="1:8" ht="15" customHeight="1">
      <c r="A7" s="95" t="s">
        <v>55</v>
      </c>
      <c r="B7" s="96">
        <v>196083319.12999997</v>
      </c>
      <c r="C7" s="96">
        <f>B7</f>
        <v>196083319.12999997</v>
      </c>
      <c r="D7" s="96">
        <v>205303424.79000002</v>
      </c>
      <c r="E7" s="96">
        <f>D7</f>
        <v>205303424.79000002</v>
      </c>
      <c r="F7" s="97">
        <v>220565773.69000003</v>
      </c>
      <c r="G7" s="96">
        <f>F7</f>
        <v>220565773.69000003</v>
      </c>
      <c r="H7" s="98">
        <f>((F7-D7)/D7)*100</f>
        <v>7.43404495838854</v>
      </c>
    </row>
    <row r="8" spans="1:8" ht="15" customHeight="1">
      <c r="A8" s="95" t="s">
        <v>74</v>
      </c>
      <c r="B8" s="96">
        <v>189307401.81999996</v>
      </c>
      <c r="C8" s="96">
        <f>C7+B8</f>
        <v>385390720.9499999</v>
      </c>
      <c r="D8" s="96">
        <v>191454577.55999997</v>
      </c>
      <c r="E8" s="96">
        <f aca="true" t="shared" si="0" ref="E8:E18">E7+D8</f>
        <v>396758002.35</v>
      </c>
      <c r="F8" s="99"/>
      <c r="G8" s="96"/>
      <c r="H8" s="98"/>
    </row>
    <row r="9" spans="1:8" ht="15" customHeight="1">
      <c r="A9" s="95" t="s">
        <v>75</v>
      </c>
      <c r="B9" s="96">
        <v>218121485.48000005</v>
      </c>
      <c r="C9" s="96">
        <f aca="true" t="shared" si="1" ref="C9:C18">C8+B9</f>
        <v>603512206.43</v>
      </c>
      <c r="D9" s="96">
        <v>181794618.73000002</v>
      </c>
      <c r="E9" s="96">
        <f t="shared" si="0"/>
        <v>578552621.08</v>
      </c>
      <c r="F9" s="99"/>
      <c r="G9" s="96"/>
      <c r="H9" s="98"/>
    </row>
    <row r="10" spans="1:8" ht="15" customHeight="1">
      <c r="A10" s="95" t="s">
        <v>76</v>
      </c>
      <c r="B10" s="96">
        <v>207157980.89</v>
      </c>
      <c r="C10" s="96">
        <f t="shared" si="1"/>
        <v>810670187.3199999</v>
      </c>
      <c r="D10" s="96">
        <v>120918949.15999998</v>
      </c>
      <c r="E10" s="96">
        <f t="shared" si="0"/>
        <v>699471570.24</v>
      </c>
      <c r="F10" s="99"/>
      <c r="G10" s="96"/>
      <c r="H10" s="98"/>
    </row>
    <row r="11" spans="1:8" ht="15" customHeight="1">
      <c r="A11" s="95" t="s">
        <v>77</v>
      </c>
      <c r="B11" s="96">
        <v>243589314.93999997</v>
      </c>
      <c r="C11" s="96">
        <f t="shared" si="1"/>
        <v>1054259502.2599999</v>
      </c>
      <c r="D11" s="96">
        <v>125680841.35</v>
      </c>
      <c r="E11" s="96">
        <f t="shared" si="0"/>
        <v>825152411.59</v>
      </c>
      <c r="F11" s="99"/>
      <c r="G11" s="96"/>
      <c r="H11" s="98"/>
    </row>
    <row r="12" spans="1:8" ht="15" customHeight="1">
      <c r="A12" s="95" t="s">
        <v>78</v>
      </c>
      <c r="B12" s="96">
        <v>152581020.14</v>
      </c>
      <c r="C12" s="96">
        <f t="shared" si="1"/>
        <v>1206840522.3999999</v>
      </c>
      <c r="D12" s="96">
        <v>182311685.29</v>
      </c>
      <c r="E12" s="96">
        <f t="shared" si="0"/>
        <v>1007464096.88</v>
      </c>
      <c r="F12" s="99"/>
      <c r="G12" s="96"/>
      <c r="H12" s="98"/>
    </row>
    <row r="13" spans="1:8" ht="15" customHeight="1">
      <c r="A13" s="95" t="s">
        <v>79</v>
      </c>
      <c r="B13" s="96">
        <v>207771114.23000002</v>
      </c>
      <c r="C13" s="96">
        <f t="shared" si="1"/>
        <v>1414611636.6299999</v>
      </c>
      <c r="D13" s="96">
        <v>216232473.15000004</v>
      </c>
      <c r="E13" s="96">
        <f t="shared" si="0"/>
        <v>1223696570.03</v>
      </c>
      <c r="F13" s="99"/>
      <c r="G13" s="96"/>
      <c r="H13" s="98"/>
    </row>
    <row r="14" spans="1:8" ht="15" customHeight="1">
      <c r="A14" s="95" t="s">
        <v>80</v>
      </c>
      <c r="B14" s="96">
        <v>189303620.89999998</v>
      </c>
      <c r="C14" s="96">
        <f t="shared" si="1"/>
        <v>1603915257.5299997</v>
      </c>
      <c r="D14" s="96">
        <v>194683197.42</v>
      </c>
      <c r="E14" s="96">
        <f t="shared" si="0"/>
        <v>1418379767.45</v>
      </c>
      <c r="F14" s="99"/>
      <c r="G14" s="96"/>
      <c r="H14" s="98"/>
    </row>
    <row r="15" spans="1:8" ht="15" customHeight="1">
      <c r="A15" s="95" t="s">
        <v>81</v>
      </c>
      <c r="B15" s="100">
        <v>209996823.50999996</v>
      </c>
      <c r="C15" s="96">
        <f t="shared" si="1"/>
        <v>1813912081.0399997</v>
      </c>
      <c r="D15" s="96">
        <v>240149396.15</v>
      </c>
      <c r="E15" s="96">
        <f t="shared" si="0"/>
        <v>1658529163.6000001</v>
      </c>
      <c r="F15" s="97"/>
      <c r="G15" s="96"/>
      <c r="H15" s="98"/>
    </row>
    <row r="16" spans="1:8" ht="15" customHeight="1">
      <c r="A16" s="95" t="s">
        <v>82</v>
      </c>
      <c r="B16" s="96">
        <v>209161172.29000005</v>
      </c>
      <c r="C16" s="96">
        <f t="shared" si="1"/>
        <v>2023073253.3299997</v>
      </c>
      <c r="D16" s="96">
        <v>252131138.23000005</v>
      </c>
      <c r="E16" s="96">
        <f t="shared" si="0"/>
        <v>1910660301.8300002</v>
      </c>
      <c r="F16" s="99"/>
      <c r="G16" s="96"/>
      <c r="H16" s="98"/>
    </row>
    <row r="17" spans="1:8" ht="15" customHeight="1">
      <c r="A17" s="95" t="s">
        <v>83</v>
      </c>
      <c r="B17" s="96">
        <v>220662398.8</v>
      </c>
      <c r="C17" s="96">
        <f t="shared" si="1"/>
        <v>2243735652.1299996</v>
      </c>
      <c r="D17" s="101">
        <v>240609712.39</v>
      </c>
      <c r="E17" s="96">
        <f t="shared" si="0"/>
        <v>2151270014.2200003</v>
      </c>
      <c r="F17" s="99"/>
      <c r="G17" s="96"/>
      <c r="H17" s="98"/>
    </row>
    <row r="18" spans="1:8" ht="15" customHeight="1">
      <c r="A18" s="95" t="s">
        <v>84</v>
      </c>
      <c r="B18" s="96">
        <v>189595065.42000002</v>
      </c>
      <c r="C18" s="96">
        <f t="shared" si="1"/>
        <v>2433330717.5499997</v>
      </c>
      <c r="D18" s="96">
        <v>249712635.16999996</v>
      </c>
      <c r="E18" s="96">
        <f t="shared" si="0"/>
        <v>2400982649.3900003</v>
      </c>
      <c r="F18" s="96"/>
      <c r="G18" s="96"/>
      <c r="H18" s="98"/>
    </row>
    <row r="19" spans="1:8" ht="15" customHeight="1" thickBot="1">
      <c r="A19" s="102" t="s">
        <v>85</v>
      </c>
      <c r="B19" s="103">
        <f>SUM(B7:B18)</f>
        <v>2433330717.5499997</v>
      </c>
      <c r="C19" s="104"/>
      <c r="D19" s="103">
        <f>SUM(D7:D18)</f>
        <v>2400982649.3900003</v>
      </c>
      <c r="E19" s="105"/>
      <c r="F19" s="103">
        <f>SUM(F7:F18)</f>
        <v>220565773.69000003</v>
      </c>
      <c r="G19" s="105"/>
      <c r="H19" s="106"/>
    </row>
    <row r="20" spans="1:8" ht="15" customHeight="1">
      <c r="A20" s="107"/>
      <c r="B20" s="108"/>
      <c r="C20" s="109"/>
      <c r="D20" s="108"/>
      <c r="E20" s="109"/>
      <c r="F20" s="108"/>
      <c r="G20" s="109"/>
      <c r="H20" s="11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2016-05-02T09:13:28Z</cp:lastPrinted>
  <dcterms:created xsi:type="dcterms:W3CDTF">2010-11-12T12:53:26Z</dcterms:created>
  <dcterms:modified xsi:type="dcterms:W3CDTF">2021-02-02T11:46:51Z</dcterms:modified>
  <cp:category/>
  <cp:version/>
  <cp:contentType/>
  <cp:contentStatus/>
</cp:coreProperties>
</file>