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externalReferences>
    <externalReference r:id="rId6"/>
  </externalReference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<sst xmlns="http://schemas.openxmlformats.org/spreadsheetml/2006/main" count="108" uniqueCount="88">
  <si>
    <t xml:space="preserve"> </t>
  </si>
  <si>
    <t>İHRACATÇI BİRLİKLERİ TÜRKİYE İHRACATI KAYIT RAKAMLARI (X 1.000 ABD DOLARI)</t>
  </si>
  <si>
    <t>SEKTÖREL BAZDA   (KAYNAK TİM)</t>
  </si>
  <si>
    <t>SEKTÖRLER</t>
  </si>
  <si>
    <t>KASIM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</si>
  <si>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</si>
  <si>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</si>
  <si>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</si>
  <si>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</si>
  <si>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</si>
  <si>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</si>
  <si>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</si>
  <si>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</si>
  <si>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</si>
  <si>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</si>
  <si>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</si>
  <si>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</si>
  <si>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</si>
  <si>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</si>
  <si>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</si>
  <si>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</si>
  <si>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</si>
  <si>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</si>
  <si>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</si>
  <si>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</si>
  <si>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</si>
  <si>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</si>
  <si>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</si>
  <si>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</si>
  <si>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</si>
  <si>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</si>
  <si>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</si>
  <si>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</si>
  <si>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</si>
  <si>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</si>
  <si>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Antalya İhracatçı Birlikleri Genel Sekreterliği</t>
  </si>
  <si>
    <t>Akdeniz İhracatçı Birlikleri Genel Sekreterliği</t>
  </si>
  <si>
    <t>Doğu Anadolu İhracatçıları Birliği Genel Sekreterliği</t>
  </si>
  <si>
    <t>Denizli İhracatçılar Birliği Genel Sekreterliği</t>
  </si>
  <si>
    <t>Doğu Karadeniz Hububat Bakliyat Yağ.Toh.ve Mam.İhr.Bir. Genel Sek.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</si>
  <si>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</si>
  <si>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</si>
  <si>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</si>
  <si>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</si>
  <si>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</si>
  <si>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</si>
  <si>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</si>
  <si>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</si>
  <si>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DENİZLİ İHRACATÇILAR BİRLİĞİ</t>
  </si>
  <si>
    <t>AYLIK İHRACAT RAKAMLARI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</si>
  <si>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</si>
  <si>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</si>
  <si>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</si>
  <si>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</si>
  <si>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</si>
  <si>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</si>
  <si>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</si>
  <si>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</si>
  <si>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</si>
  <si>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</si>
  <si>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</si>
  <si>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</si>
  <si>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</si>
  <si>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</si>
  <si>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ARALIK</t>
  </si>
  <si>
    <t>TOPLAM</t>
  </si>
  <si>
    <t xml:space="preserve">(X 1.000 ABD DOLARI) </t>
  </si>
  <si>
    <t>2011/2012</t>
  </si>
  <si>
    <t>Hububat, Bakliyat, Yağlı Tohumlar ve Mam.</t>
  </si>
  <si>
    <t>Tütün ve Mamulleri</t>
  </si>
  <si>
    <t>Süs Bitkileri</t>
  </si>
  <si>
    <t>A. TARIMA DAYALI İŞLENMİŞ ÜRÜNLER</t>
  </si>
  <si>
    <t>Elektrik - Elektronik Mak. Bilişim</t>
  </si>
  <si>
    <t>Çelik</t>
  </si>
  <si>
    <t>Çimento Cam Seramik ve Toprak</t>
  </si>
  <si>
    <t>Mücevher</t>
  </si>
  <si>
    <t>Savunma Sanayii</t>
  </si>
  <si>
    <t>İklimlendirme Sanayii</t>
  </si>
  <si>
    <t>OCAK - ŞUBAT</t>
  </si>
  <si>
    <t>01 MART - 29 ŞUBAT</t>
  </si>
  <si>
    <t>ŞUBAT</t>
  </si>
  <si>
    <t>Değişim (2012/2013) (%)</t>
  </si>
  <si>
    <t>Pay (2013) (%)</t>
  </si>
  <si>
    <t>2012/2013</t>
  </si>
  <si>
    <t>Değişim   (11-12/12-13) (%)</t>
  </si>
  <si>
    <t>Pay (12-13) (%)</t>
  </si>
  <si>
    <t>T O P L A M (TİM+TUİK)</t>
  </si>
  <si>
    <t>T O P L A M (TİM)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</si>
</sst>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6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10"/>
      <color indexed="8"/>
      <name val="Arial Tur"/>
      <family val="2"/>
    </font>
    <font>
      <sz val="10"/>
      <color indexed="8"/>
      <name val="Arial Tur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i/>
      <sz val="7"/>
      <color indexed="18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12"/>
      <name val="Arial Tur"/>
      <family val="2"/>
    </font>
    <font>
      <b/>
      <sz val="10"/>
      <name val="Arial TUR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b/>
      <sz val="9"/>
      <color indexed="12"/>
      <name val="Arial"/>
      <family val="0"/>
    </font>
    <font>
      <b/>
      <sz val="10"/>
      <color indexed="12"/>
      <name val="Arial"/>
      <family val="0"/>
    </font>
    <font>
      <b/>
      <sz val="7.35"/>
      <color indexed="12"/>
      <name val="Arial"/>
      <family val="0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12"/>
      <name val="Arial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21" borderId="6" applyNumberFormat="0" applyAlignment="0" applyProtection="0"/>
    <xf numFmtId="0" fontId="53" fillId="20" borderId="6" applyNumberFormat="0" applyAlignment="0" applyProtection="0"/>
    <xf numFmtId="0" fontId="54" fillId="22" borderId="7" applyNumberFormat="0" applyAlignment="0" applyProtection="0"/>
    <xf numFmtId="0" fontId="55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86" fontId="12" fillId="0" borderId="10" xfId="56" applyNumberFormat="1" applyFont="1" applyFill="1" applyBorder="1" applyAlignment="1">
      <alignment horizontal="right" vertical="center"/>
    </xf>
    <xf numFmtId="186" fontId="13" fillId="0" borderId="11" xfId="0" applyNumberFormat="1" applyFont="1" applyFill="1" applyBorder="1" applyAlignment="1">
      <alignment horizontal="right" vertical="center"/>
    </xf>
    <xf numFmtId="43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6" fillId="0" borderId="12" xfId="0" applyNumberFormat="1" applyFont="1" applyBorder="1" applyAlignment="1">
      <alignment horizontal="right" vertical="center"/>
    </xf>
    <xf numFmtId="3" fontId="16" fillId="0" borderId="10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right" vertical="center"/>
    </xf>
    <xf numFmtId="186" fontId="8" fillId="0" borderId="10" xfId="0" applyNumberFormat="1" applyFont="1" applyFill="1" applyBorder="1" applyAlignment="1">
      <alignment horizontal="right" vertical="center"/>
    </xf>
    <xf numFmtId="0" fontId="14" fillId="33" borderId="13" xfId="49" applyFont="1" applyFill="1" applyBorder="1" applyAlignment="1">
      <alignment horizontal="left" vertical="center"/>
      <protection/>
    </xf>
    <xf numFmtId="0" fontId="7" fillId="33" borderId="13" xfId="49" applyFont="1" applyFill="1" applyBorder="1" applyAlignment="1">
      <alignment horizontal="left" vertical="center" wrapText="1"/>
      <protection/>
    </xf>
    <xf numFmtId="0" fontId="7" fillId="33" borderId="13" xfId="49" applyFont="1" applyFill="1" applyBorder="1" applyAlignment="1">
      <alignment horizontal="left" vertical="center"/>
      <protection/>
    </xf>
    <xf numFmtId="0" fontId="7" fillId="33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/>
    </xf>
    <xf numFmtId="3" fontId="5" fillId="0" borderId="11" xfId="0" applyNumberFormat="1" applyFont="1" applyFill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 vertical="center"/>
    </xf>
    <xf numFmtId="186" fontId="6" fillId="0" borderId="15" xfId="0" applyNumberFormat="1" applyFont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0" fillId="33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Border="1" applyAlignment="1">
      <alignment/>
    </xf>
    <xf numFmtId="180" fontId="0" fillId="0" borderId="0" xfId="0" applyNumberFormat="1" applyFont="1" applyBorder="1" applyAlignment="1">
      <alignment/>
    </xf>
    <xf numFmtId="2" fontId="5" fillId="0" borderId="12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right" vertical="center"/>
    </xf>
    <xf numFmtId="2" fontId="17" fillId="0" borderId="12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2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 vertical="center"/>
    </xf>
    <xf numFmtId="2" fontId="16" fillId="0" borderId="12" xfId="0" applyNumberFormat="1" applyFont="1" applyBorder="1" applyAlignment="1">
      <alignment horizontal="right" vertical="center"/>
    </xf>
    <xf numFmtId="3" fontId="17" fillId="33" borderId="10" xfId="0" applyNumberFormat="1" applyFont="1" applyFill="1" applyBorder="1" applyAlignment="1">
      <alignment vertical="center"/>
    </xf>
    <xf numFmtId="3" fontId="17" fillId="0" borderId="10" xfId="0" applyNumberFormat="1" applyFont="1" applyBorder="1" applyAlignment="1">
      <alignment vertical="center"/>
    </xf>
    <xf numFmtId="180" fontId="17" fillId="0" borderId="10" xfId="0" applyNumberFormat="1" applyFont="1" applyBorder="1" applyAlignment="1">
      <alignment horizontal="center" vertical="center"/>
    </xf>
    <xf numFmtId="0" fontId="14" fillId="0" borderId="14" xfId="49" applyFont="1" applyFill="1" applyBorder="1">
      <alignment/>
      <protection/>
    </xf>
    <xf numFmtId="3" fontId="6" fillId="0" borderId="11" xfId="0" applyNumberFormat="1" applyFont="1" applyBorder="1" applyAlignment="1">
      <alignment/>
    </xf>
    <xf numFmtId="180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0" fontId="18" fillId="33" borderId="16" xfId="49" applyFont="1" applyFill="1" applyBorder="1" applyAlignment="1">
      <alignment horizontal="left" vertical="center"/>
      <protection/>
    </xf>
    <xf numFmtId="3" fontId="19" fillId="33" borderId="17" xfId="0" applyNumberFormat="1" applyFont="1" applyFill="1" applyBorder="1" applyAlignment="1">
      <alignment vertical="center"/>
    </xf>
    <xf numFmtId="3" fontId="19" fillId="0" borderId="17" xfId="0" applyNumberFormat="1" applyFont="1" applyBorder="1" applyAlignment="1">
      <alignment vertical="center"/>
    </xf>
    <xf numFmtId="180" fontId="19" fillId="0" borderId="17" xfId="0" applyNumberFormat="1" applyFont="1" applyBorder="1" applyAlignment="1">
      <alignment horizontal="center" vertical="center"/>
    </xf>
    <xf numFmtId="1" fontId="19" fillId="0" borderId="17" xfId="0" applyNumberFormat="1" applyFont="1" applyBorder="1" applyAlignment="1">
      <alignment horizontal="center" vertical="center"/>
    </xf>
    <xf numFmtId="3" fontId="19" fillId="0" borderId="17" xfId="0" applyNumberFormat="1" applyFont="1" applyBorder="1" applyAlignment="1">
      <alignment horizontal="right" vertical="center"/>
    </xf>
    <xf numFmtId="2" fontId="19" fillId="0" borderId="17" xfId="0" applyNumberFormat="1" applyFont="1" applyBorder="1" applyAlignment="1">
      <alignment horizontal="right" vertical="center"/>
    </xf>
    <xf numFmtId="1" fontId="19" fillId="0" borderId="18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3" fontId="10" fillId="0" borderId="19" xfId="0" applyNumberFormat="1" applyFont="1" applyBorder="1" applyAlignment="1">
      <alignment horizontal="right"/>
    </xf>
    <xf numFmtId="0" fontId="9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9" fillId="0" borderId="20" xfId="0" applyFont="1" applyBorder="1" applyAlignment="1" quotePrefix="1">
      <alignment horizontal="center"/>
    </xf>
    <xf numFmtId="0" fontId="9" fillId="0" borderId="1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3" xfId="0" applyFont="1" applyBorder="1" applyAlignment="1">
      <alignment/>
    </xf>
    <xf numFmtId="3" fontId="10" fillId="0" borderId="10" xfId="0" applyNumberFormat="1" applyFont="1" applyBorder="1" applyAlignment="1">
      <alignment horizontal="right"/>
    </xf>
    <xf numFmtId="186" fontId="10" fillId="0" borderId="21" xfId="0" applyNumberFormat="1" applyFont="1" applyBorder="1" applyAlignment="1">
      <alignment horizontal="right"/>
    </xf>
    <xf numFmtId="186" fontId="21" fillId="0" borderId="0" xfId="0" applyNumberFormat="1" applyFont="1" applyBorder="1" applyAlignment="1">
      <alignment horizontal="right"/>
    </xf>
    <xf numFmtId="186" fontId="10" fillId="0" borderId="22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3" fontId="10" fillId="0" borderId="1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186" fontId="10" fillId="0" borderId="23" xfId="0" applyNumberFormat="1" applyFont="1" applyBorder="1" applyAlignment="1">
      <alignment horizontal="right"/>
    </xf>
    <xf numFmtId="0" fontId="9" fillId="0" borderId="24" xfId="0" applyFont="1" applyBorder="1" applyAlignment="1">
      <alignment/>
    </xf>
    <xf numFmtId="3" fontId="9" fillId="0" borderId="25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3" fontId="10" fillId="0" borderId="26" xfId="0" applyNumberFormat="1" applyFont="1" applyBorder="1" applyAlignment="1">
      <alignment horizontal="right"/>
    </xf>
    <xf numFmtId="3" fontId="10" fillId="0" borderId="27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 quotePrefix="1">
      <alignment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9" fillId="33" borderId="31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0" borderId="34" xfId="0" applyFont="1" applyBorder="1" applyAlignment="1" quotePrefix="1">
      <alignment horizontal="center"/>
    </xf>
    <xf numFmtId="0" fontId="9" fillId="0" borderId="35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0.020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131"/>
          <c:w val="0.83075"/>
          <c:h val="0.8145"/>
        </c:manualLayout>
      </c:layout>
      <c:lineChart>
        <c:grouping val="standard"/>
        <c:varyColors val="0"/>
        <c:ser>
          <c:idx val="1"/>
          <c:order val="0"/>
          <c:tx>
            <c:strRef>
              <c:f>'[1]TÜRK1'!$L$6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'[1]TÜRK1'!$K$7:$K$19</c:f>
              <c:strCache>
                <c:ptCount val="13"/>
                <c:pt idx="0">
                  <c:v> </c:v>
                </c:pt>
                <c:pt idx="1">
                  <c:v>OCAK</c:v>
                </c:pt>
                <c:pt idx="2">
                  <c:v>ŞUBAT</c:v>
                </c:pt>
                <c:pt idx="3">
                  <c:v>MART</c:v>
                </c:pt>
                <c:pt idx="4">
                  <c:v>NİSAN</c:v>
                </c:pt>
                <c:pt idx="5">
                  <c:v>MAYIS</c:v>
                </c:pt>
                <c:pt idx="6">
                  <c:v>HAZİRAN</c:v>
                </c:pt>
                <c:pt idx="7">
                  <c:v>TEMMUZ</c:v>
                </c:pt>
                <c:pt idx="8">
                  <c:v>AĞUSTOS</c:v>
                </c:pt>
                <c:pt idx="9">
                  <c:v>EYLÜL</c:v>
                </c:pt>
                <c:pt idx="10">
                  <c:v>EKİM</c:v>
                </c:pt>
                <c:pt idx="11">
                  <c:v>KASIM</c:v>
                </c:pt>
                <c:pt idx="12">
                  <c:v>ARALIK</c:v>
                </c:pt>
              </c:strCache>
            </c:strRef>
          </c:cat>
          <c:val>
            <c:numRef>
              <c:f>'[1]TÜRK1'!$L$7:$L$19</c:f>
              <c:numCache>
                <c:ptCount val="13"/>
                <c:pt idx="0">
                  <c:v>147040</c:v>
                </c:pt>
                <c:pt idx="1">
                  <c:v>126734</c:v>
                </c:pt>
                <c:pt idx="2">
                  <c:v>132238</c:v>
                </c:pt>
                <c:pt idx="3">
                  <c:v>143417</c:v>
                </c:pt>
                <c:pt idx="4">
                  <c:v>152047</c:v>
                </c:pt>
                <c:pt idx="5">
                  <c:v>143193</c:v>
                </c:pt>
                <c:pt idx="6">
                  <c:v>147374</c:v>
                </c:pt>
                <c:pt idx="7">
                  <c:v>151903</c:v>
                </c:pt>
                <c:pt idx="8">
                  <c:v>160975</c:v>
                </c:pt>
                <c:pt idx="9">
                  <c:v>136094</c:v>
                </c:pt>
                <c:pt idx="10">
                  <c:v>152335</c:v>
                </c:pt>
                <c:pt idx="11">
                  <c:v>128213</c:v>
                </c:pt>
                <c:pt idx="12">
                  <c:v>137528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'[1]TÜRK1'!$M$6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'[1]TÜRK1'!$K$7:$K$19</c:f>
              <c:strCache>
                <c:ptCount val="13"/>
                <c:pt idx="0">
                  <c:v> </c:v>
                </c:pt>
                <c:pt idx="1">
                  <c:v>OCAK</c:v>
                </c:pt>
                <c:pt idx="2">
                  <c:v>ŞUBAT</c:v>
                </c:pt>
                <c:pt idx="3">
                  <c:v>MART</c:v>
                </c:pt>
                <c:pt idx="4">
                  <c:v>NİSAN</c:v>
                </c:pt>
                <c:pt idx="5">
                  <c:v>MAYIS</c:v>
                </c:pt>
                <c:pt idx="6">
                  <c:v>HAZİRAN</c:v>
                </c:pt>
                <c:pt idx="7">
                  <c:v>TEMMUZ</c:v>
                </c:pt>
                <c:pt idx="8">
                  <c:v>AĞUSTOS</c:v>
                </c:pt>
                <c:pt idx="9">
                  <c:v>EYLÜL</c:v>
                </c:pt>
                <c:pt idx="10">
                  <c:v>EKİM</c:v>
                </c:pt>
                <c:pt idx="11">
                  <c:v>KASIM</c:v>
                </c:pt>
                <c:pt idx="12">
                  <c:v>ARALIK</c:v>
                </c:pt>
              </c:strCache>
            </c:strRef>
          </c:cat>
          <c:val>
            <c:numRef>
              <c:f>'[1]TÜRK1'!$M$7:$M$19</c:f>
              <c:numCache>
                <c:ptCount val="13"/>
                <c:pt idx="0">
                  <c:v>137528</c:v>
                </c:pt>
                <c:pt idx="1">
                  <c:v>118872</c:v>
                </c:pt>
                <c:pt idx="2">
                  <c:v>124660</c:v>
                </c:pt>
                <c:pt idx="3">
                  <c:v>157699</c:v>
                </c:pt>
                <c:pt idx="4">
                  <c:v>139376</c:v>
                </c:pt>
                <c:pt idx="5">
                  <c:v>149969</c:v>
                </c:pt>
                <c:pt idx="6">
                  <c:v>154855</c:v>
                </c:pt>
                <c:pt idx="7">
                  <c:v>148300</c:v>
                </c:pt>
                <c:pt idx="8">
                  <c:v>151170</c:v>
                </c:pt>
                <c:pt idx="9">
                  <c:v>173139</c:v>
                </c:pt>
                <c:pt idx="10">
                  <c:v>155735</c:v>
                </c:pt>
                <c:pt idx="11">
                  <c:v>186239</c:v>
                </c:pt>
                <c:pt idx="12">
                  <c:v>158706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'[1]TÜRK1'!$N$6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'[1]TÜRK1'!$K$7:$K$19</c:f>
              <c:strCache>
                <c:ptCount val="13"/>
                <c:pt idx="0">
                  <c:v> </c:v>
                </c:pt>
                <c:pt idx="1">
                  <c:v>OCAK</c:v>
                </c:pt>
                <c:pt idx="2">
                  <c:v>ŞUBAT</c:v>
                </c:pt>
                <c:pt idx="3">
                  <c:v>MART</c:v>
                </c:pt>
                <c:pt idx="4">
                  <c:v>NİSAN</c:v>
                </c:pt>
                <c:pt idx="5">
                  <c:v>MAYIS</c:v>
                </c:pt>
                <c:pt idx="6">
                  <c:v>HAZİRAN</c:v>
                </c:pt>
                <c:pt idx="7">
                  <c:v>TEMMUZ</c:v>
                </c:pt>
                <c:pt idx="8">
                  <c:v>AĞUSTOS</c:v>
                </c:pt>
                <c:pt idx="9">
                  <c:v>EYLÜL</c:v>
                </c:pt>
                <c:pt idx="10">
                  <c:v>EKİM</c:v>
                </c:pt>
                <c:pt idx="11">
                  <c:v>KASIM</c:v>
                </c:pt>
                <c:pt idx="12">
                  <c:v>ARALIK</c:v>
                </c:pt>
              </c:strCache>
            </c:strRef>
          </c:cat>
          <c:val>
            <c:numRef>
              <c:f>'[1]TÜRK1'!$N$7:$N$19</c:f>
              <c:numCache>
                <c:ptCount val="13"/>
                <c:pt idx="0">
                  <c:v>158706</c:v>
                </c:pt>
                <c:pt idx="1">
                  <c:v>167274</c:v>
                </c:pt>
                <c:pt idx="2">
                  <c:v>168198</c:v>
                </c:pt>
              </c:numCache>
            </c:numRef>
          </c:val>
          <c:smooth val="0"/>
        </c:ser>
        <c:marker val="1"/>
        <c:axId val="47785396"/>
        <c:axId val="27415381"/>
      </c:lineChart>
      <c:catAx>
        <c:axId val="477853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7415381"/>
        <c:crosses val="autoZero"/>
        <c:auto val="0"/>
        <c:lblOffset val="100"/>
        <c:tickLblSkip val="1"/>
        <c:noMultiLvlLbl val="0"/>
      </c:catAx>
      <c:valAx>
        <c:axId val="27415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7785396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75"/>
          <c:y val="0.344"/>
          <c:w val="0.1282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20</xdr:row>
      <xdr:rowOff>76200</xdr:rowOff>
    </xdr:from>
    <xdr:to>
      <xdr:col>8</xdr:col>
      <xdr:colOff>266700</xdr:colOff>
      <xdr:row>41</xdr:row>
      <xdr:rowOff>0</xdr:rowOff>
    </xdr:to>
    <xdr:graphicFrame>
      <xdr:nvGraphicFramePr>
        <xdr:cNvPr id="1" name="Grafik 3"/>
        <xdr:cNvGraphicFramePr/>
      </xdr:nvGraphicFramePr>
      <xdr:xfrm>
        <a:off x="76200" y="3324225"/>
        <a:ext cx="56578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nibwebsitesi\aylikwebihracatrakamlari\tim\webkay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ÜRK1"/>
      <sheetName val="TÜRK2"/>
      <sheetName val="İNGİLİZ1"/>
      <sheetName val="İNGİLİZ2"/>
      <sheetName val="TÜRK1 (2)"/>
      <sheetName val="TÜRK1 (3)"/>
      <sheetName val="2007-2010"/>
    </sheetNames>
    <sheetDataSet>
      <sheetData sheetId="0">
        <row r="6">
          <cell r="L6">
            <v>2011</v>
          </cell>
          <cell r="M6">
            <v>2012</v>
          </cell>
          <cell r="N6">
            <v>2013</v>
          </cell>
        </row>
        <row r="7">
          <cell r="K7" t="str">
            <v> </v>
          </cell>
          <cell r="L7">
            <v>147040</v>
          </cell>
          <cell r="M7">
            <v>137528</v>
          </cell>
          <cell r="N7">
            <v>158706</v>
          </cell>
        </row>
        <row r="8">
          <cell r="K8" t="str">
            <v>OCAK</v>
          </cell>
          <cell r="L8">
            <v>126734</v>
          </cell>
          <cell r="M8">
            <v>118872</v>
          </cell>
          <cell r="N8">
            <v>167274</v>
          </cell>
        </row>
        <row r="9">
          <cell r="K9" t="str">
            <v>ŞUBAT</v>
          </cell>
          <cell r="L9">
            <v>132238</v>
          </cell>
          <cell r="M9">
            <v>124660</v>
          </cell>
          <cell r="N9">
            <v>168198</v>
          </cell>
        </row>
        <row r="10">
          <cell r="K10" t="str">
            <v>MART</v>
          </cell>
          <cell r="L10">
            <v>143417</v>
          </cell>
          <cell r="M10">
            <v>157699</v>
          </cell>
        </row>
        <row r="11">
          <cell r="K11" t="str">
            <v>NİSAN</v>
          </cell>
          <cell r="L11">
            <v>152047</v>
          </cell>
          <cell r="M11">
            <v>139376</v>
          </cell>
        </row>
        <row r="12">
          <cell r="K12" t="str">
            <v>MAYIS</v>
          </cell>
          <cell r="L12">
            <v>143193</v>
          </cell>
          <cell r="M12">
            <v>149969</v>
          </cell>
        </row>
        <row r="13">
          <cell r="K13" t="str">
            <v>HAZİRAN</v>
          </cell>
          <cell r="L13">
            <v>147374</v>
          </cell>
          <cell r="M13">
            <v>154855</v>
          </cell>
        </row>
        <row r="14">
          <cell r="K14" t="str">
            <v>TEMMUZ</v>
          </cell>
          <cell r="L14">
            <v>151903</v>
          </cell>
          <cell r="M14">
            <v>148300</v>
          </cell>
        </row>
        <row r="15">
          <cell r="K15" t="str">
            <v>AĞUSTOS</v>
          </cell>
          <cell r="L15">
            <v>160975</v>
          </cell>
          <cell r="M15">
            <v>151170</v>
          </cell>
        </row>
        <row r="16">
          <cell r="K16" t="str">
            <v>EYLÜL</v>
          </cell>
          <cell r="L16">
            <v>136094</v>
          </cell>
          <cell r="M16">
            <v>173139</v>
          </cell>
        </row>
        <row r="17">
          <cell r="K17" t="str">
            <v>EKİM</v>
          </cell>
          <cell r="L17">
            <v>152335</v>
          </cell>
          <cell r="M17">
            <v>155735</v>
          </cell>
        </row>
        <row r="18">
          <cell r="K18" t="str">
            <v>KASIM</v>
          </cell>
          <cell r="L18">
            <v>128213</v>
          </cell>
          <cell r="M18">
            <v>186239</v>
          </cell>
        </row>
        <row r="19">
          <cell r="K19" t="str">
            <v>ARALIK</v>
          </cell>
          <cell r="L19">
            <v>137528</v>
          </cell>
          <cell r="M19">
            <v>158706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36" customWidth="1"/>
    <col min="3" max="3" width="9.28125" style="18" customWidth="1"/>
    <col min="4" max="5" width="9.28125" style="44" customWidth="1"/>
    <col min="6" max="7" width="10.28125" style="18" customWidth="1"/>
    <col min="8" max="9" width="8.28125" style="44" customWidth="1"/>
    <col min="10" max="11" width="12.00390625" style="18" bestFit="1" customWidth="1"/>
    <col min="12" max="12" width="9.00390625" style="39" customWidth="1"/>
    <col min="13" max="13" width="7.57421875" style="39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97" t="s">
        <v>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11"/>
      <c r="O1" s="11"/>
      <c r="P1" s="11"/>
    </row>
    <row r="2" spans="1:16" ht="25.5" customHeight="1" thickBot="1">
      <c r="A2" s="97" t="s">
        <v>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11"/>
      <c r="O2" s="11"/>
      <c r="P2" s="11"/>
    </row>
    <row r="3" spans="1:13" ht="32.25" customHeight="1">
      <c r="A3" s="98" t="s">
        <v>3</v>
      </c>
      <c r="B3" s="95" t="s">
        <v>80</v>
      </c>
      <c r="C3" s="95"/>
      <c r="D3" s="95"/>
      <c r="E3" s="95"/>
      <c r="F3" s="95" t="s">
        <v>78</v>
      </c>
      <c r="G3" s="95"/>
      <c r="H3" s="95"/>
      <c r="I3" s="95"/>
      <c r="J3" s="95" t="s">
        <v>79</v>
      </c>
      <c r="K3" s="95"/>
      <c r="L3" s="95"/>
      <c r="M3" s="96"/>
    </row>
    <row r="4" spans="1:121" ht="27">
      <c r="A4" s="99"/>
      <c r="B4" s="69">
        <v>2012</v>
      </c>
      <c r="C4" s="69">
        <v>2013</v>
      </c>
      <c r="D4" s="40" t="s">
        <v>81</v>
      </c>
      <c r="E4" s="40" t="s">
        <v>82</v>
      </c>
      <c r="F4" s="69">
        <v>2012</v>
      </c>
      <c r="G4" s="69">
        <v>2013</v>
      </c>
      <c r="H4" s="40" t="s">
        <v>81</v>
      </c>
      <c r="I4" s="40" t="s">
        <v>82</v>
      </c>
      <c r="J4" s="35" t="s">
        <v>67</v>
      </c>
      <c r="K4" s="35" t="s">
        <v>83</v>
      </c>
      <c r="L4" s="37" t="s">
        <v>84</v>
      </c>
      <c r="M4" s="45" t="s">
        <v>85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</row>
    <row r="5" spans="1:121" ht="19.5" customHeight="1">
      <c r="A5" s="25" t="s">
        <v>5</v>
      </c>
      <c r="B5" s="14">
        <v>1533586.846</v>
      </c>
      <c r="C5" s="14">
        <v>1625063.4972</v>
      </c>
      <c r="D5" s="41">
        <v>5.9648823565874665</v>
      </c>
      <c r="E5" s="41">
        <v>13.898363160913494</v>
      </c>
      <c r="F5" s="14">
        <v>3040998.925</v>
      </c>
      <c r="G5" s="14">
        <v>3331568.326</v>
      </c>
      <c r="H5" s="41">
        <v>9.555064245871119</v>
      </c>
      <c r="I5" s="41">
        <v>14.671107507339599</v>
      </c>
      <c r="J5" s="23">
        <v>18171580.426</v>
      </c>
      <c r="K5" s="23">
        <v>19448703.949</v>
      </c>
      <c r="L5" s="46">
        <v>7.028136755637866</v>
      </c>
      <c r="M5" s="47">
        <v>14.001222388585917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</row>
    <row r="6" spans="1:121" ht="19.5" customHeight="1">
      <c r="A6" s="25" t="s">
        <v>6</v>
      </c>
      <c r="B6" s="14">
        <v>1128436.077</v>
      </c>
      <c r="C6" s="14">
        <v>1160527.55445</v>
      </c>
      <c r="D6" s="41">
        <v>2.843889707542547</v>
      </c>
      <c r="E6" s="41">
        <v>9.925417337712696</v>
      </c>
      <c r="F6" s="14">
        <v>2222350.585</v>
      </c>
      <c r="G6" s="14">
        <v>2385696.424</v>
      </c>
      <c r="H6" s="41">
        <v>7.350138187130368</v>
      </c>
      <c r="I6" s="41">
        <v>10.5058054620188</v>
      </c>
      <c r="J6" s="23">
        <v>13248100.185</v>
      </c>
      <c r="K6" s="23">
        <v>13791438.087</v>
      </c>
      <c r="L6" s="46">
        <v>4.101251458040652</v>
      </c>
      <c r="M6" s="47">
        <v>9.928527485474397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</row>
    <row r="7" spans="1:121" ht="25.5" customHeight="1">
      <c r="A7" s="26" t="s">
        <v>68</v>
      </c>
      <c r="B7" s="4">
        <v>496619.102</v>
      </c>
      <c r="C7" s="4">
        <v>476371.27052</v>
      </c>
      <c r="D7" s="42">
        <v>-4.077135051482574</v>
      </c>
      <c r="E7" s="42">
        <v>4.074167519312564</v>
      </c>
      <c r="F7" s="4">
        <v>966621.524</v>
      </c>
      <c r="G7" s="4">
        <v>978411.299</v>
      </c>
      <c r="H7" s="42">
        <v>1.2196888551800988</v>
      </c>
      <c r="I7" s="42">
        <v>4.3085946165358004</v>
      </c>
      <c r="J7" s="19">
        <v>5654590.1790000005</v>
      </c>
      <c r="K7" s="19">
        <v>5899449.829</v>
      </c>
      <c r="L7" s="48">
        <v>4.330281103471627</v>
      </c>
      <c r="M7" s="49">
        <v>4.247044391376075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</row>
    <row r="8" spans="1:121" ht="19.5" customHeight="1">
      <c r="A8" s="27" t="s">
        <v>7</v>
      </c>
      <c r="B8" s="4">
        <v>178536.126</v>
      </c>
      <c r="C8" s="4">
        <v>182096.12816</v>
      </c>
      <c r="D8" s="42">
        <v>1.993995411326447</v>
      </c>
      <c r="E8" s="42">
        <v>1.557377987829143</v>
      </c>
      <c r="F8" s="4">
        <v>372120.548</v>
      </c>
      <c r="G8" s="4">
        <v>406595.065</v>
      </c>
      <c r="H8" s="42">
        <v>9.264341134959308</v>
      </c>
      <c r="I8" s="42">
        <v>1.7905080511228066</v>
      </c>
      <c r="J8" s="19">
        <v>2224597.5609999998</v>
      </c>
      <c r="K8" s="19">
        <v>2219292.448</v>
      </c>
      <c r="L8" s="48">
        <v>-0.2384751782976488</v>
      </c>
      <c r="M8" s="49">
        <v>1.5976800917551592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</row>
    <row r="9" spans="1:121" ht="19.5" customHeight="1">
      <c r="A9" s="27" t="s">
        <v>8</v>
      </c>
      <c r="B9" s="4">
        <v>90908.092</v>
      </c>
      <c r="C9" s="4">
        <v>94470.47694</v>
      </c>
      <c r="D9" s="42">
        <v>3.918666492307405</v>
      </c>
      <c r="E9" s="42">
        <v>0.8079591959077963</v>
      </c>
      <c r="F9" s="4">
        <v>183568.506</v>
      </c>
      <c r="G9" s="4">
        <v>190077.53399999999</v>
      </c>
      <c r="H9" s="42">
        <v>3.545830459610534</v>
      </c>
      <c r="I9" s="42">
        <v>0.8370375940607371</v>
      </c>
      <c r="J9" s="19">
        <v>1218352.243</v>
      </c>
      <c r="K9" s="19">
        <v>1268627.759</v>
      </c>
      <c r="L9" s="48">
        <v>4.1265172932422685</v>
      </c>
      <c r="M9" s="49">
        <v>0.9132916737624399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</row>
    <row r="10" spans="1:121" ht="19.5" customHeight="1">
      <c r="A10" s="27" t="s">
        <v>9</v>
      </c>
      <c r="B10" s="4">
        <v>96523.844</v>
      </c>
      <c r="C10" s="4">
        <v>110014.42146</v>
      </c>
      <c r="D10" s="42">
        <v>13.976419608817073</v>
      </c>
      <c r="E10" s="42">
        <v>0.9408988541207107</v>
      </c>
      <c r="F10" s="4">
        <v>202055.427</v>
      </c>
      <c r="G10" s="4">
        <v>217226.055</v>
      </c>
      <c r="H10" s="42">
        <v>7.508151711262869</v>
      </c>
      <c r="I10" s="42">
        <v>0.9565905586954077</v>
      </c>
      <c r="J10" s="19">
        <v>1371958.8080000002</v>
      </c>
      <c r="K10" s="19">
        <v>1382764.6870000002</v>
      </c>
      <c r="L10" s="48">
        <v>0.7876241572990401</v>
      </c>
      <c r="M10" s="49">
        <v>0.9954594375305847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</row>
    <row r="11" spans="1:121" ht="19.5" customHeight="1">
      <c r="A11" s="27" t="s">
        <v>10</v>
      </c>
      <c r="B11" s="4">
        <v>143215.254</v>
      </c>
      <c r="C11" s="4">
        <v>134945.29939</v>
      </c>
      <c r="D11" s="42">
        <v>-5.774492855349045</v>
      </c>
      <c r="E11" s="42">
        <v>1.1541203042293147</v>
      </c>
      <c r="F11" s="4">
        <v>263128.424</v>
      </c>
      <c r="G11" s="4">
        <v>313910.189</v>
      </c>
      <c r="H11" s="42">
        <v>19.299231997832365</v>
      </c>
      <c r="I11" s="42">
        <v>1.3823549991537205</v>
      </c>
      <c r="J11" s="19">
        <v>1773227.789</v>
      </c>
      <c r="K11" s="19">
        <v>1856243.1950000003</v>
      </c>
      <c r="L11" s="48">
        <v>4.681598524170218</v>
      </c>
      <c r="M11" s="49">
        <v>1.3363190600590422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</row>
    <row r="12" spans="1:121" ht="19.5" customHeight="1">
      <c r="A12" s="27" t="s">
        <v>11</v>
      </c>
      <c r="B12" s="4">
        <v>15339.146</v>
      </c>
      <c r="C12" s="4">
        <v>52538.09043</v>
      </c>
      <c r="D12" s="42">
        <v>242.5098791679797</v>
      </c>
      <c r="E12" s="42">
        <v>0.44933226414548355</v>
      </c>
      <c r="F12" s="4">
        <v>30302.587</v>
      </c>
      <c r="G12" s="4">
        <v>97400.06099999999</v>
      </c>
      <c r="H12" s="42">
        <v>221.42490342491215</v>
      </c>
      <c r="I12" s="42">
        <v>0.42891714241625756</v>
      </c>
      <c r="J12" s="19">
        <v>183404.592</v>
      </c>
      <c r="K12" s="19">
        <v>268649.8709999999</v>
      </c>
      <c r="L12" s="48">
        <v>46.47935914276341</v>
      </c>
      <c r="M12" s="49">
        <v>0.19340242920039516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</row>
    <row r="13" spans="1:121" ht="19.5" customHeight="1">
      <c r="A13" s="27" t="s">
        <v>69</v>
      </c>
      <c r="B13" s="4">
        <v>100557.644</v>
      </c>
      <c r="C13" s="4">
        <v>101106.59644</v>
      </c>
      <c r="D13" s="42">
        <v>0.5459082155902475</v>
      </c>
      <c r="E13" s="42">
        <v>0.8647146389714888</v>
      </c>
      <c r="F13" s="4">
        <v>193058.255</v>
      </c>
      <c r="G13" s="4">
        <v>167838.403</v>
      </c>
      <c r="H13" s="42">
        <v>-13.063337799256505</v>
      </c>
      <c r="I13" s="42">
        <v>0.7391039334407422</v>
      </c>
      <c r="J13" s="19">
        <v>746791.289</v>
      </c>
      <c r="K13" s="19">
        <v>820491.1410000001</v>
      </c>
      <c r="L13" s="48">
        <v>9.868868730202887</v>
      </c>
      <c r="M13" s="49">
        <v>0.5906758086878217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</row>
    <row r="14" spans="1:121" ht="19.5" customHeight="1">
      <c r="A14" s="27" t="s">
        <v>70</v>
      </c>
      <c r="B14" s="4">
        <v>6736.869</v>
      </c>
      <c r="C14" s="4">
        <v>8985.27111</v>
      </c>
      <c r="D14" s="42">
        <v>33.37458558270912</v>
      </c>
      <c r="E14" s="42">
        <v>0.07684657319619491</v>
      </c>
      <c r="F14" s="4">
        <v>11495.314999999999</v>
      </c>
      <c r="G14" s="4">
        <v>14237.817000000001</v>
      </c>
      <c r="H14" s="42">
        <v>23.857562841905615</v>
      </c>
      <c r="I14" s="42">
        <v>0.06269856218966448</v>
      </c>
      <c r="J14" s="19">
        <v>75177.724</v>
      </c>
      <c r="K14" s="19">
        <v>75919.15599999999</v>
      </c>
      <c r="L14" s="48">
        <v>0.9862389555714484</v>
      </c>
      <c r="M14" s="49">
        <v>0.05465459238297478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</row>
    <row r="15" spans="1:121" ht="19.5" customHeight="1">
      <c r="A15" s="25" t="s">
        <v>12</v>
      </c>
      <c r="B15" s="14">
        <v>110684.017</v>
      </c>
      <c r="C15" s="14">
        <v>149837.64614</v>
      </c>
      <c r="D15" s="41">
        <v>35.37423938995635</v>
      </c>
      <c r="E15" s="41">
        <v>1.281487169466505</v>
      </c>
      <c r="F15" s="14">
        <v>258180.652</v>
      </c>
      <c r="G15" s="14">
        <v>321357.284</v>
      </c>
      <c r="H15" s="41">
        <v>24.469932781794967</v>
      </c>
      <c r="I15" s="41">
        <v>1.4151495033245383</v>
      </c>
      <c r="J15" s="23">
        <v>1475880.9100000001</v>
      </c>
      <c r="K15" s="23">
        <v>1727453.134</v>
      </c>
      <c r="L15" s="46">
        <v>17.045563926970225</v>
      </c>
      <c r="M15" s="47">
        <v>1.2436024301885327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</row>
    <row r="16" spans="1:121" ht="19.5" customHeight="1">
      <c r="A16" s="27" t="s">
        <v>13</v>
      </c>
      <c r="B16" s="4">
        <v>110684.017</v>
      </c>
      <c r="C16" s="4">
        <v>149837.64614</v>
      </c>
      <c r="D16" s="42">
        <v>35.37423938995635</v>
      </c>
      <c r="E16" s="42">
        <v>1.281487169466505</v>
      </c>
      <c r="F16" s="4">
        <v>258180.652</v>
      </c>
      <c r="G16" s="4">
        <v>321357.284</v>
      </c>
      <c r="H16" s="42">
        <v>24.469932781794967</v>
      </c>
      <c r="I16" s="42">
        <v>1.4151495033245383</v>
      </c>
      <c r="J16" s="19">
        <v>1475880.9100000001</v>
      </c>
      <c r="K16" s="19">
        <v>1727453.134</v>
      </c>
      <c r="L16" s="48">
        <v>17.045563926970225</v>
      </c>
      <c r="M16" s="49">
        <v>1.2436024301885327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</row>
    <row r="17" spans="1:121" ht="19.5" customHeight="1">
      <c r="A17" s="25" t="s">
        <v>14</v>
      </c>
      <c r="B17" s="14">
        <v>294466.753</v>
      </c>
      <c r="C17" s="14">
        <v>314698.29661</v>
      </c>
      <c r="D17" s="41">
        <v>6.870569734573734</v>
      </c>
      <c r="E17" s="41">
        <v>2.691458653734292</v>
      </c>
      <c r="F17" s="14">
        <v>560467.6880000001</v>
      </c>
      <c r="G17" s="14">
        <v>624514.6170000001</v>
      </c>
      <c r="H17" s="41">
        <v>11.42740792578929</v>
      </c>
      <c r="I17" s="41">
        <v>2.7501525375925957</v>
      </c>
      <c r="J17" s="23">
        <v>3447599.33</v>
      </c>
      <c r="K17" s="23">
        <v>3929812.727</v>
      </c>
      <c r="L17" s="46">
        <v>13.986932669464228</v>
      </c>
      <c r="M17" s="47">
        <v>2.8290924722030835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</row>
    <row r="18" spans="1:121" ht="19.5" customHeight="1">
      <c r="A18" s="27" t="s">
        <v>15</v>
      </c>
      <c r="B18" s="4">
        <v>294466.753</v>
      </c>
      <c r="C18" s="4">
        <v>314698.29661</v>
      </c>
      <c r="D18" s="42">
        <v>6.870569734573734</v>
      </c>
      <c r="E18" s="42">
        <v>2.691458653734292</v>
      </c>
      <c r="F18" s="4">
        <v>560467.6880000001</v>
      </c>
      <c r="G18" s="4">
        <v>624514.6170000001</v>
      </c>
      <c r="H18" s="42">
        <v>11.42740792578929</v>
      </c>
      <c r="I18" s="42">
        <v>2.7501525375925957</v>
      </c>
      <c r="J18" s="19">
        <v>3447599.33</v>
      </c>
      <c r="K18" s="19">
        <v>3929812.727</v>
      </c>
      <c r="L18" s="48">
        <v>13.986932669464228</v>
      </c>
      <c r="M18" s="49">
        <v>2.8290924722030835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</row>
    <row r="19" spans="1:121" ht="19.5" customHeight="1">
      <c r="A19" s="25" t="s">
        <v>16</v>
      </c>
      <c r="B19" s="14">
        <v>9278232.621</v>
      </c>
      <c r="C19" s="14">
        <v>9664129.54612</v>
      </c>
      <c r="D19" s="41">
        <v>4.159164152088355</v>
      </c>
      <c r="E19" s="41">
        <v>82.65251314641974</v>
      </c>
      <c r="F19" s="14">
        <v>17942021.617</v>
      </c>
      <c r="G19" s="14">
        <v>18577685.286</v>
      </c>
      <c r="H19" s="41">
        <v>3.5428765083958593</v>
      </c>
      <c r="I19" s="41">
        <v>81.80988393405292</v>
      </c>
      <c r="J19" s="23">
        <v>112947685.59700002</v>
      </c>
      <c r="K19" s="23">
        <v>115006313.81</v>
      </c>
      <c r="L19" s="46">
        <v>1.8226386863252941</v>
      </c>
      <c r="M19" s="47">
        <v>82.79363910149414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</row>
    <row r="20" spans="1:121" ht="21.75" customHeight="1">
      <c r="A20" s="25" t="s">
        <v>71</v>
      </c>
      <c r="B20" s="14">
        <v>887364.535</v>
      </c>
      <c r="C20" s="14">
        <v>945485.87412</v>
      </c>
      <c r="D20" s="41">
        <v>6.549883033132491</v>
      </c>
      <c r="E20" s="41">
        <v>8.086272360849323</v>
      </c>
      <c r="F20" s="14">
        <v>1694916.625</v>
      </c>
      <c r="G20" s="14">
        <v>1912185.899</v>
      </c>
      <c r="H20" s="41">
        <v>12.818876798733386</v>
      </c>
      <c r="I20" s="41">
        <v>8.420624208518129</v>
      </c>
      <c r="J20" s="23">
        <v>11115879.226000002</v>
      </c>
      <c r="K20" s="23">
        <v>11684145.118</v>
      </c>
      <c r="L20" s="46">
        <v>5.112199228207043</v>
      </c>
      <c r="M20" s="47">
        <v>8.411476396916411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</row>
    <row r="21" spans="1:121" ht="19.5" customHeight="1">
      <c r="A21" s="27" t="s">
        <v>17</v>
      </c>
      <c r="B21" s="4">
        <v>634983.865</v>
      </c>
      <c r="C21" s="4">
        <v>652337.09978</v>
      </c>
      <c r="D21" s="42">
        <v>2.7328623192653967</v>
      </c>
      <c r="E21" s="42">
        <v>5.579116097125452</v>
      </c>
      <c r="F21" s="4">
        <v>1220056.885</v>
      </c>
      <c r="G21" s="4">
        <v>1336665.635</v>
      </c>
      <c r="H21" s="42">
        <v>9.557648617342952</v>
      </c>
      <c r="I21" s="42">
        <v>5.886226339531885</v>
      </c>
      <c r="J21" s="19">
        <v>7930584.6729999995</v>
      </c>
      <c r="K21" s="19">
        <v>7966474.396999999</v>
      </c>
      <c r="L21" s="48">
        <v>0.4525482732967659</v>
      </c>
      <c r="M21" s="49">
        <v>5.7351060501441795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</row>
    <row r="22" spans="1:121" ht="19.5" customHeight="1">
      <c r="A22" s="27" t="s">
        <v>18</v>
      </c>
      <c r="B22" s="4">
        <v>103607.844</v>
      </c>
      <c r="C22" s="4">
        <v>130909.42402</v>
      </c>
      <c r="D22" s="42">
        <v>26.350881329023707</v>
      </c>
      <c r="E22" s="42">
        <v>1.1196034612498906</v>
      </c>
      <c r="F22" s="4">
        <v>193402.55599999998</v>
      </c>
      <c r="G22" s="4">
        <v>246440.326</v>
      </c>
      <c r="H22" s="42">
        <v>27.423510369738867</v>
      </c>
      <c r="I22" s="42">
        <v>1.0852403922421665</v>
      </c>
      <c r="J22" s="19">
        <v>1481754.561</v>
      </c>
      <c r="K22" s="19">
        <v>1658106.8429999999</v>
      </c>
      <c r="L22" s="48">
        <v>11.901585231563859</v>
      </c>
      <c r="M22" s="49">
        <v>1.1936796772554499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</row>
    <row r="23" spans="1:121" ht="19.5" customHeight="1">
      <c r="A23" s="27" t="s">
        <v>19</v>
      </c>
      <c r="B23" s="4">
        <v>148772.826</v>
      </c>
      <c r="C23" s="4">
        <v>162239.35032</v>
      </c>
      <c r="D23" s="42">
        <v>9.051736585282043</v>
      </c>
      <c r="E23" s="42">
        <v>1.3875528024739798</v>
      </c>
      <c r="F23" s="4">
        <v>281457.185</v>
      </c>
      <c r="G23" s="4">
        <v>329079.93799999997</v>
      </c>
      <c r="H23" s="42">
        <v>16.92007009876119</v>
      </c>
      <c r="I23" s="42">
        <v>1.4491574767440771</v>
      </c>
      <c r="J23" s="19">
        <v>1703539.992</v>
      </c>
      <c r="K23" s="19">
        <v>2059563.8800000001</v>
      </c>
      <c r="L23" s="48">
        <v>20.899062521098713</v>
      </c>
      <c r="M23" s="49">
        <v>1.4826906709565897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</row>
    <row r="24" spans="1:121" ht="19.5" customHeight="1">
      <c r="A24" s="25" t="s">
        <v>20</v>
      </c>
      <c r="B24" s="14">
        <v>1387046.395</v>
      </c>
      <c r="C24" s="14">
        <v>1450866.99842</v>
      </c>
      <c r="D24" s="41">
        <v>4.601187361148078</v>
      </c>
      <c r="E24" s="41">
        <v>12.408546790306714</v>
      </c>
      <c r="F24" s="14">
        <v>2690396.86</v>
      </c>
      <c r="G24" s="14">
        <v>2765341.4129999997</v>
      </c>
      <c r="H24" s="41">
        <v>2.785631893727375</v>
      </c>
      <c r="I24" s="41">
        <v>12.177634433609809</v>
      </c>
      <c r="J24" s="22">
        <v>16130537.03</v>
      </c>
      <c r="K24" s="22">
        <v>17617338.96</v>
      </c>
      <c r="L24" s="50">
        <v>9.217312028947381</v>
      </c>
      <c r="M24" s="51">
        <v>12.68281327747507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</row>
    <row r="25" spans="1:121" ht="19.5" customHeight="1">
      <c r="A25" s="27" t="s">
        <v>21</v>
      </c>
      <c r="B25" s="4">
        <v>1387046.395</v>
      </c>
      <c r="C25" s="4">
        <v>1450866.99842</v>
      </c>
      <c r="D25" s="42">
        <v>4.601187361148078</v>
      </c>
      <c r="E25" s="42">
        <v>12.408546790306714</v>
      </c>
      <c r="F25" s="4">
        <v>2690396.86</v>
      </c>
      <c r="G25" s="4">
        <v>2765341.4129999997</v>
      </c>
      <c r="H25" s="42">
        <v>2.785631893727375</v>
      </c>
      <c r="I25" s="42">
        <v>12.177634433609809</v>
      </c>
      <c r="J25" s="19">
        <v>16130537.03</v>
      </c>
      <c r="K25" s="19">
        <v>17617338.96</v>
      </c>
      <c r="L25" s="48">
        <v>9.217312028947381</v>
      </c>
      <c r="M25" s="49">
        <v>12.68281327747507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</row>
    <row r="26" spans="1:121" ht="19.5" customHeight="1">
      <c r="A26" s="25" t="s">
        <v>22</v>
      </c>
      <c r="B26" s="14">
        <v>7003821.692</v>
      </c>
      <c r="C26" s="14">
        <v>7267776.67358</v>
      </c>
      <c r="D26" s="41">
        <v>3.76872789153811</v>
      </c>
      <c r="E26" s="41">
        <v>62.157693995263706</v>
      </c>
      <c r="F26" s="14">
        <v>13556708.132</v>
      </c>
      <c r="G26" s="14">
        <v>13900157.974</v>
      </c>
      <c r="H26" s="41">
        <v>2.5334309675761353</v>
      </c>
      <c r="I26" s="41">
        <v>61.21162529192499</v>
      </c>
      <c r="J26" s="23">
        <v>85701269.33800003</v>
      </c>
      <c r="K26" s="23">
        <v>85704829.73400001</v>
      </c>
      <c r="L26" s="46">
        <v>0.0041544262150202136</v>
      </c>
      <c r="M26" s="47">
        <v>61.69934942854248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</row>
    <row r="27" spans="1:121" ht="19.5" customHeight="1">
      <c r="A27" s="27" t="s">
        <v>23</v>
      </c>
      <c r="B27" s="4">
        <v>1302884.392</v>
      </c>
      <c r="C27" s="4">
        <v>1402235.46958</v>
      </c>
      <c r="D27" s="42">
        <v>7.625471468538403</v>
      </c>
      <c r="E27" s="42">
        <v>11.99262541243235</v>
      </c>
      <c r="F27" s="4">
        <v>2530103.115</v>
      </c>
      <c r="G27" s="4">
        <v>2807728.753</v>
      </c>
      <c r="H27" s="42">
        <v>10.972898153994795</v>
      </c>
      <c r="I27" s="42">
        <v>12.364294036907454</v>
      </c>
      <c r="J27" s="19">
        <v>16093797.220000003</v>
      </c>
      <c r="K27" s="19">
        <v>16365837.151999997</v>
      </c>
      <c r="L27" s="48">
        <v>1.6903402489868977</v>
      </c>
      <c r="M27" s="49">
        <v>11.781850664260608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</row>
    <row r="28" spans="1:121" ht="19.5" customHeight="1">
      <c r="A28" s="27" t="s">
        <v>24</v>
      </c>
      <c r="B28" s="4">
        <v>1637567.437</v>
      </c>
      <c r="C28" s="4">
        <v>1787499.22187</v>
      </c>
      <c r="D28" s="42">
        <v>9.155762473188462</v>
      </c>
      <c r="E28" s="42">
        <v>15.287595455934374</v>
      </c>
      <c r="F28" s="4">
        <v>3218767.918</v>
      </c>
      <c r="G28" s="4">
        <v>3278626.606</v>
      </c>
      <c r="H28" s="42">
        <v>1.8596770418040458</v>
      </c>
      <c r="I28" s="42">
        <v>14.437969960772747</v>
      </c>
      <c r="J28" s="19">
        <v>20263015.879000004</v>
      </c>
      <c r="K28" s="19">
        <v>19123293.108999997</v>
      </c>
      <c r="L28" s="48">
        <v>-5.624645298635838</v>
      </c>
      <c r="M28" s="49">
        <v>13.766957444739578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</row>
    <row r="29" spans="1:121" ht="19.5" customHeight="1">
      <c r="A29" s="27" t="s">
        <v>25</v>
      </c>
      <c r="B29" s="4">
        <v>109678.354</v>
      </c>
      <c r="C29" s="4">
        <v>162614.75666</v>
      </c>
      <c r="D29" s="42">
        <v>48.26513229766377</v>
      </c>
      <c r="E29" s="42">
        <v>1.3907634669527646</v>
      </c>
      <c r="F29" s="4">
        <v>145720.03600000002</v>
      </c>
      <c r="G29" s="4">
        <v>211567.386</v>
      </c>
      <c r="H29" s="42">
        <v>45.18757461739851</v>
      </c>
      <c r="I29" s="42">
        <v>0.9316716817209935</v>
      </c>
      <c r="J29" s="19">
        <v>1322751.3210000002</v>
      </c>
      <c r="K29" s="19">
        <v>877093.116</v>
      </c>
      <c r="L29" s="48">
        <v>-33.6917603426079</v>
      </c>
      <c r="M29" s="49">
        <v>0.6314238627322625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</row>
    <row r="30" spans="1:121" ht="19.5" customHeight="1">
      <c r="A30" s="27" t="s">
        <v>72</v>
      </c>
      <c r="B30" s="4">
        <v>949073.524</v>
      </c>
      <c r="C30" s="4">
        <v>844562.59923</v>
      </c>
      <c r="D30" s="42">
        <v>-11.011889187417678</v>
      </c>
      <c r="E30" s="42">
        <v>7.223125580291681</v>
      </c>
      <c r="F30" s="4">
        <v>1768302.801</v>
      </c>
      <c r="G30" s="4">
        <v>1678136.124</v>
      </c>
      <c r="H30" s="42">
        <v>-5.099051867644466</v>
      </c>
      <c r="I30" s="42">
        <v>7.389947639679348</v>
      </c>
      <c r="J30" s="19">
        <v>11453746.214</v>
      </c>
      <c r="K30" s="19">
        <v>11721537.287999999</v>
      </c>
      <c r="L30" s="48">
        <v>2.3380217179308205</v>
      </c>
      <c r="M30" s="49">
        <v>8.438395213159108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</row>
    <row r="31" spans="1:121" ht="19.5" customHeight="1">
      <c r="A31" s="27" t="s">
        <v>26</v>
      </c>
      <c r="B31" s="4">
        <v>418134.033</v>
      </c>
      <c r="C31" s="4">
        <v>441739.98648</v>
      </c>
      <c r="D31" s="42">
        <v>5.645547029653055</v>
      </c>
      <c r="E31" s="42">
        <v>3.7779833005752756</v>
      </c>
      <c r="F31" s="4">
        <v>803724.543</v>
      </c>
      <c r="G31" s="4">
        <v>875613.077</v>
      </c>
      <c r="H31" s="42">
        <v>8.944424383466924</v>
      </c>
      <c r="I31" s="42">
        <v>3.855905786846956</v>
      </c>
      <c r="J31" s="19">
        <v>5031898.981</v>
      </c>
      <c r="K31" s="19">
        <v>5399467.512999999</v>
      </c>
      <c r="L31" s="48">
        <v>7.304767710717276</v>
      </c>
      <c r="M31" s="49">
        <v>3.887104540626473</v>
      </c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</row>
    <row r="32" spans="1:121" ht="19.5" customHeight="1">
      <c r="A32" s="27" t="s">
        <v>27</v>
      </c>
      <c r="B32" s="4">
        <v>499944.903</v>
      </c>
      <c r="C32" s="4">
        <v>539236.24074</v>
      </c>
      <c r="D32" s="42">
        <v>7.859133577365434</v>
      </c>
      <c r="E32" s="42">
        <v>4.611820471165215</v>
      </c>
      <c r="F32" s="4">
        <v>979432.059</v>
      </c>
      <c r="G32" s="4">
        <v>1050146.167</v>
      </c>
      <c r="H32" s="42">
        <v>7.21990947204638</v>
      </c>
      <c r="I32" s="42">
        <v>4.624490872434114</v>
      </c>
      <c r="J32" s="19">
        <v>6315437.376</v>
      </c>
      <c r="K32" s="19">
        <v>6437923.158</v>
      </c>
      <c r="L32" s="48">
        <v>1.939466337920974</v>
      </c>
      <c r="M32" s="49">
        <v>4.634694121117518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</row>
    <row r="33" spans="1:121" ht="19.5" customHeight="1">
      <c r="A33" s="27" t="s">
        <v>73</v>
      </c>
      <c r="B33" s="4">
        <v>1360029.884</v>
      </c>
      <c r="C33" s="4">
        <v>1244917.80952</v>
      </c>
      <c r="D33" s="42">
        <v>-8.463937140957718</v>
      </c>
      <c r="E33" s="42">
        <v>10.64716538892785</v>
      </c>
      <c r="F33" s="4">
        <v>2583649.197</v>
      </c>
      <c r="G33" s="4">
        <v>2408325.3619999997</v>
      </c>
      <c r="H33" s="42">
        <v>-6.785899386169662</v>
      </c>
      <c r="I33" s="42">
        <v>10.605455701692414</v>
      </c>
      <c r="J33" s="19">
        <v>15622444.230999999</v>
      </c>
      <c r="K33" s="19">
        <v>15388574.632999998</v>
      </c>
      <c r="L33" s="48">
        <v>-1.4970102919998138</v>
      </c>
      <c r="M33" s="49">
        <v>11.078314331123499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</row>
    <row r="34" spans="1:121" ht="19.5" customHeight="1">
      <c r="A34" s="28" t="s">
        <v>74</v>
      </c>
      <c r="B34" s="4">
        <v>235476.862</v>
      </c>
      <c r="C34" s="4">
        <v>237346.79049</v>
      </c>
      <c r="D34" s="42">
        <v>0.7941028575453075</v>
      </c>
      <c r="E34" s="42">
        <v>2.0299095358372248</v>
      </c>
      <c r="F34" s="4">
        <v>443419.191</v>
      </c>
      <c r="G34" s="4">
        <v>470531.13899999997</v>
      </c>
      <c r="H34" s="42">
        <v>6.114292874617593</v>
      </c>
      <c r="I34" s="42">
        <v>2.0720610386244713</v>
      </c>
      <c r="J34" s="19">
        <v>3153963.909999999</v>
      </c>
      <c r="K34" s="19">
        <v>3129361.4480000003</v>
      </c>
      <c r="L34" s="48">
        <v>-0.7800489384800506</v>
      </c>
      <c r="M34" s="49">
        <v>2.252843463636974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</row>
    <row r="35" spans="1:121" ht="19.5" customHeight="1">
      <c r="A35" s="27" t="s">
        <v>75</v>
      </c>
      <c r="B35" s="4">
        <v>131817.835</v>
      </c>
      <c r="C35" s="4">
        <v>203609.6357</v>
      </c>
      <c r="D35" s="42">
        <v>54.462888652358785</v>
      </c>
      <c r="E35" s="42">
        <v>1.7413723616927828</v>
      </c>
      <c r="F35" s="4">
        <v>402945.368</v>
      </c>
      <c r="G35" s="4">
        <v>358261.274</v>
      </c>
      <c r="H35" s="42">
        <v>-11.089367827154186</v>
      </c>
      <c r="I35" s="42">
        <v>1.5776622756169307</v>
      </c>
      <c r="J35" s="19">
        <v>1662374.883</v>
      </c>
      <c r="K35" s="19">
        <v>2038400.138</v>
      </c>
      <c r="L35" s="48">
        <v>22.61976277705828</v>
      </c>
      <c r="M35" s="49">
        <v>1.4674547838201673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</row>
    <row r="36" spans="1:121" ht="19.5" customHeight="1">
      <c r="A36" s="27" t="s">
        <v>76</v>
      </c>
      <c r="B36" s="14">
        <v>63926.321</v>
      </c>
      <c r="C36" s="14">
        <v>91268.21918</v>
      </c>
      <c r="D36" s="41">
        <v>42.770955300243216</v>
      </c>
      <c r="E36" s="41">
        <v>0.7805718714370802</v>
      </c>
      <c r="F36" s="14">
        <v>123816.687</v>
      </c>
      <c r="G36" s="14">
        <v>164112.03</v>
      </c>
      <c r="H36" s="41">
        <v>32.54435567315736</v>
      </c>
      <c r="I36" s="41">
        <v>0.7226942388026958</v>
      </c>
      <c r="J36" s="23">
        <v>904855.9729999999</v>
      </c>
      <c r="K36" s="23">
        <v>1302665.93</v>
      </c>
      <c r="L36" s="46">
        <v>43.96389799816242</v>
      </c>
      <c r="M36" s="47">
        <v>0.9377959288079909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</row>
    <row r="37" spans="1:121" ht="19.5" customHeight="1">
      <c r="A37" s="27" t="s">
        <v>77</v>
      </c>
      <c r="B37" s="4">
        <v>289889.332</v>
      </c>
      <c r="C37" s="4">
        <v>303874.81654</v>
      </c>
      <c r="D37" s="42">
        <v>4.824421941818829</v>
      </c>
      <c r="E37" s="42">
        <v>2.598890789809615</v>
      </c>
      <c r="F37" s="4">
        <v>545802.9569999999</v>
      </c>
      <c r="G37" s="4">
        <v>581087.023</v>
      </c>
      <c r="H37" s="42">
        <v>6.4646161306891035</v>
      </c>
      <c r="I37" s="42">
        <v>2.5589120052022367</v>
      </c>
      <c r="J37" s="19">
        <v>3803939.4549999996</v>
      </c>
      <c r="K37" s="19">
        <v>3833226.455</v>
      </c>
      <c r="L37" s="48">
        <v>0.7699123591860763</v>
      </c>
      <c r="M37" s="49">
        <v>2.759559516305219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</row>
    <row r="38" spans="1:121" ht="19.5" customHeight="1">
      <c r="A38" s="27" t="s">
        <v>28</v>
      </c>
      <c r="B38" s="4">
        <v>5398.814</v>
      </c>
      <c r="C38" s="4">
        <v>8871.12759</v>
      </c>
      <c r="D38" s="42">
        <v>64.31622926813183</v>
      </c>
      <c r="E38" s="42">
        <v>0.07587036020749731</v>
      </c>
      <c r="F38" s="4">
        <v>11024.257000000001</v>
      </c>
      <c r="G38" s="4">
        <v>16023.034</v>
      </c>
      <c r="H38" s="42">
        <v>45.34343675043132</v>
      </c>
      <c r="I38" s="42">
        <v>0.0705600580282854</v>
      </c>
      <c r="J38" s="19">
        <v>73043.89600000001</v>
      </c>
      <c r="K38" s="19">
        <v>87449.795</v>
      </c>
      <c r="L38" s="48">
        <v>19.722248933709654</v>
      </c>
      <c r="M38" s="49">
        <v>0.06295555893297479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</row>
    <row r="39" spans="1:121" ht="19.5" customHeight="1">
      <c r="A39" s="25" t="s">
        <v>29</v>
      </c>
      <c r="B39" s="4">
        <v>256897.504</v>
      </c>
      <c r="C39" s="4">
        <v>403288.13871</v>
      </c>
      <c r="D39" s="42">
        <v>56.98406268283558</v>
      </c>
      <c r="E39" s="42">
        <v>3.4491236926667677</v>
      </c>
      <c r="F39" s="4">
        <v>528521.725</v>
      </c>
      <c r="G39" s="4">
        <v>799109.2320000001</v>
      </c>
      <c r="H39" s="42">
        <v>51.197045305942744</v>
      </c>
      <c r="I39" s="42">
        <v>3.519008558607476</v>
      </c>
      <c r="J39" s="19">
        <v>3850890.703</v>
      </c>
      <c r="K39" s="19">
        <v>4452167.691000001</v>
      </c>
      <c r="L39" s="48">
        <v>15.613971789217004</v>
      </c>
      <c r="M39" s="49">
        <v>3.2051385077602164</v>
      </c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</row>
    <row r="40" spans="1:121" ht="30" customHeight="1">
      <c r="A40" s="27" t="s">
        <v>30</v>
      </c>
      <c r="B40" s="14">
        <v>256897.504</v>
      </c>
      <c r="C40" s="14">
        <v>403288.13871</v>
      </c>
      <c r="D40" s="41">
        <v>56.98406268283558</v>
      </c>
      <c r="E40" s="41">
        <v>3.4491236926667677</v>
      </c>
      <c r="F40" s="14">
        <v>528521.725</v>
      </c>
      <c r="G40" s="14">
        <v>799109.2320000001</v>
      </c>
      <c r="H40" s="41">
        <v>51.197045305942744</v>
      </c>
      <c r="I40" s="41">
        <v>3.519008558607476</v>
      </c>
      <c r="J40" s="23">
        <v>3850890.703</v>
      </c>
      <c r="K40" s="23">
        <v>4452167.691000001</v>
      </c>
      <c r="L40" s="46">
        <v>15.613971789217004</v>
      </c>
      <c r="M40" s="47">
        <v>3.2051385077602164</v>
      </c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</row>
    <row r="41" spans="1:124" ht="19.5" customHeight="1">
      <c r="A41" s="61" t="s">
        <v>87</v>
      </c>
      <c r="B41" s="62">
        <v>11068716.971</v>
      </c>
      <c r="C41" s="63">
        <v>11692481.18203</v>
      </c>
      <c r="D41" s="64">
        <v>5.635379535534778</v>
      </c>
      <c r="E41" s="65">
        <v>100</v>
      </c>
      <c r="F41" s="63">
        <v>21511542.265</v>
      </c>
      <c r="G41" s="63">
        <v>22708362.844</v>
      </c>
      <c r="H41" s="64">
        <v>5.563620517099172</v>
      </c>
      <c r="I41" s="65">
        <v>100</v>
      </c>
      <c r="J41" s="66">
        <v>134970156.721</v>
      </c>
      <c r="K41" s="66">
        <v>138907185.453</v>
      </c>
      <c r="L41" s="67">
        <v>2.9169624068366082</v>
      </c>
      <c r="M41" s="68">
        <v>100</v>
      </c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</row>
    <row r="42" spans="1:124" ht="19.5" customHeight="1">
      <c r="A42" s="25" t="s">
        <v>31</v>
      </c>
      <c r="B42" s="52"/>
      <c r="C42" s="53"/>
      <c r="D42" s="54"/>
      <c r="E42" s="54"/>
      <c r="F42" s="53">
        <v>586304.2419999987</v>
      </c>
      <c r="G42" s="53">
        <v>493152.4270000011</v>
      </c>
      <c r="H42" s="54">
        <v>-15.887965381631645</v>
      </c>
      <c r="I42" s="54">
        <v>2.1716775902684753</v>
      </c>
      <c r="J42" s="23">
        <v>2424347.6700000167</v>
      </c>
      <c r="K42" s="23">
        <v>14733135.907000005</v>
      </c>
      <c r="L42" s="46">
        <v>507.7154728801708</v>
      </c>
      <c r="M42" s="47">
        <v>9.58936806209763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</row>
    <row r="43" spans="1:124" ht="19.5" customHeight="1" thickBot="1">
      <c r="A43" s="55" t="s">
        <v>86</v>
      </c>
      <c r="B43" s="56">
        <v>11068716.97123</v>
      </c>
      <c r="C43" s="56">
        <v>11692481.18203</v>
      </c>
      <c r="D43" s="57">
        <v>5.635379533339756</v>
      </c>
      <c r="E43" s="58">
        <v>100</v>
      </c>
      <c r="F43" s="56">
        <v>22097846.507</v>
      </c>
      <c r="G43" s="56">
        <v>23201515.271</v>
      </c>
      <c r="H43" s="57">
        <v>4.9944629837590275</v>
      </c>
      <c r="I43" s="58">
        <v>100</v>
      </c>
      <c r="J43" s="56">
        <v>137394504.391</v>
      </c>
      <c r="K43" s="56">
        <v>153640321.36</v>
      </c>
      <c r="L43" s="59">
        <v>11.824211631323582</v>
      </c>
      <c r="M43" s="60">
        <v>100</v>
      </c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</row>
    <row r="44" spans="2:124" ht="12.75">
      <c r="B44" s="17"/>
      <c r="C44" s="17"/>
      <c r="D44" s="43"/>
      <c r="E44" s="43"/>
      <c r="F44" s="17"/>
      <c r="G44" s="17"/>
      <c r="H44" s="43"/>
      <c r="I44" s="43"/>
      <c r="J44" s="17"/>
      <c r="K44" s="17"/>
      <c r="L44" s="38"/>
      <c r="M44" s="38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</row>
    <row r="45" spans="1:124" ht="12.75">
      <c r="A45" s="11"/>
      <c r="B45" s="17"/>
      <c r="C45" s="17"/>
      <c r="D45" s="43"/>
      <c r="E45" s="43"/>
      <c r="F45" s="17"/>
      <c r="G45" s="17"/>
      <c r="H45" s="43"/>
      <c r="I45" s="43"/>
      <c r="J45" s="17"/>
      <c r="K45" s="17"/>
      <c r="L45" s="38"/>
      <c r="M45" s="38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</row>
    <row r="46" spans="1:124" ht="12.75">
      <c r="A46" s="11"/>
      <c r="B46" s="17"/>
      <c r="C46" s="17"/>
      <c r="D46" s="43"/>
      <c r="E46" s="43"/>
      <c r="F46" s="17"/>
      <c r="G46" s="17"/>
      <c r="H46" s="43"/>
      <c r="I46" s="43"/>
      <c r="J46" s="17"/>
      <c r="K46" s="17"/>
      <c r="L46" s="38"/>
      <c r="M46" s="38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</row>
    <row r="47" spans="1:124" ht="12.75">
      <c r="A47" s="11"/>
      <c r="B47" s="17"/>
      <c r="C47" s="17"/>
      <c r="D47" s="43"/>
      <c r="E47" s="43"/>
      <c r="F47" s="17"/>
      <c r="G47" s="17"/>
      <c r="H47" s="43"/>
      <c r="I47" s="43"/>
      <c r="J47" s="17"/>
      <c r="K47" s="17"/>
      <c r="L47" s="38"/>
      <c r="M47" s="38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</row>
    <row r="48" spans="1:124" ht="12.75">
      <c r="A48" s="11"/>
      <c r="B48" s="17"/>
      <c r="C48" s="17"/>
      <c r="D48" s="43"/>
      <c r="E48" s="43"/>
      <c r="F48" s="17"/>
      <c r="G48" s="17"/>
      <c r="H48" s="43"/>
      <c r="I48" s="43"/>
      <c r="J48" s="17"/>
      <c r="K48" s="17"/>
      <c r="L48" s="38"/>
      <c r="M48" s="38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</row>
    <row r="49" spans="16:124" ht="12.75"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</row>
    <row r="50" spans="16:124" ht="12.75"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</row>
    <row r="51" spans="16:124" ht="12.75"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7109375" style="0" customWidth="1"/>
    <col min="2" max="2" width="7.57421875" style="0" customWidth="1"/>
    <col min="3" max="3" width="7.57421875" style="0" bestFit="1" customWidth="1"/>
    <col min="4" max="4" width="7.8515625" style="0" customWidth="1"/>
    <col min="5" max="5" width="4.421875" style="0" customWidth="1"/>
    <col min="6" max="6" width="8.28125" style="0" bestFit="1" customWidth="1"/>
    <col min="7" max="7" width="8.140625" style="0" customWidth="1"/>
    <col min="8" max="8" width="7.8515625" style="0" customWidth="1"/>
    <col min="9" max="9" width="5.140625" style="0" customWidth="1"/>
    <col min="10" max="11" width="8.28125" style="0" bestFit="1" customWidth="1"/>
    <col min="12" max="12" width="9.00390625" style="0" customWidth="1"/>
    <col min="13" max="13" width="6.57421875" style="0" customWidth="1"/>
  </cols>
  <sheetData>
    <row r="1" spans="1:13" ht="25.5" customHeight="1">
      <c r="A1" s="102" t="s">
        <v>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25.5" customHeight="1" thickBot="1">
      <c r="A2" s="102" t="s">
        <v>33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s="5" customFormat="1" ht="32.25" customHeight="1">
      <c r="A3" s="98" t="s">
        <v>34</v>
      </c>
      <c r="B3" s="100" t="s">
        <v>80</v>
      </c>
      <c r="C3" s="100"/>
      <c r="D3" s="100"/>
      <c r="E3" s="100"/>
      <c r="F3" s="100" t="s">
        <v>78</v>
      </c>
      <c r="G3" s="100"/>
      <c r="H3" s="100"/>
      <c r="I3" s="100"/>
      <c r="J3" s="100" t="s">
        <v>79</v>
      </c>
      <c r="K3" s="100"/>
      <c r="L3" s="100"/>
      <c r="M3" s="101"/>
    </row>
    <row r="4" spans="1:13" ht="37.5" customHeight="1">
      <c r="A4" s="103"/>
      <c r="B4" s="12">
        <v>2012</v>
      </c>
      <c r="C4" s="12">
        <v>2013</v>
      </c>
      <c r="D4" s="13" t="s">
        <v>81</v>
      </c>
      <c r="E4" s="13" t="s">
        <v>82</v>
      </c>
      <c r="F4" s="12">
        <v>2012</v>
      </c>
      <c r="G4" s="12">
        <v>2013</v>
      </c>
      <c r="H4" s="13" t="s">
        <v>81</v>
      </c>
      <c r="I4" s="13" t="s">
        <v>82</v>
      </c>
      <c r="J4" s="12" t="s">
        <v>67</v>
      </c>
      <c r="K4" s="12" t="s">
        <v>83</v>
      </c>
      <c r="L4" s="13" t="s">
        <v>84</v>
      </c>
      <c r="M4" s="15" t="s">
        <v>85</v>
      </c>
    </row>
    <row r="5" spans="1:13" ht="30" customHeight="1">
      <c r="A5" s="29" t="s">
        <v>35</v>
      </c>
      <c r="B5" s="6">
        <v>84246.201</v>
      </c>
      <c r="C5" s="6">
        <v>108301.412</v>
      </c>
      <c r="D5" s="7">
        <v>28.55346676107092</v>
      </c>
      <c r="E5" s="24">
        <v>0.9262483326247487</v>
      </c>
      <c r="F5" s="6">
        <v>177517.604</v>
      </c>
      <c r="G5" s="6">
        <v>215681.574</v>
      </c>
      <c r="H5" s="7">
        <v>21.498695982850244</v>
      </c>
      <c r="I5" s="24">
        <v>0.9497891832303161</v>
      </c>
      <c r="J5" s="19">
        <v>1083196.5520000001</v>
      </c>
      <c r="K5" s="19">
        <v>1300183.476</v>
      </c>
      <c r="L5" s="20">
        <v>20.032091461088758</v>
      </c>
      <c r="M5" s="21">
        <v>0.9360117364899294</v>
      </c>
    </row>
    <row r="6" spans="1:13" ht="30" customHeight="1">
      <c r="A6" s="29" t="s">
        <v>36</v>
      </c>
      <c r="B6" s="6">
        <v>1121661.6</v>
      </c>
      <c r="C6" s="6">
        <v>1118753.096</v>
      </c>
      <c r="D6" s="7">
        <v>-0.25930316237982914</v>
      </c>
      <c r="E6" s="24">
        <v>9.568141085628461</v>
      </c>
      <c r="F6" s="6">
        <v>2182248.648</v>
      </c>
      <c r="G6" s="6">
        <v>2154183.325</v>
      </c>
      <c r="H6" s="7">
        <v>-1.2860735657103661</v>
      </c>
      <c r="I6" s="24">
        <v>9.486299561130416</v>
      </c>
      <c r="J6" s="19">
        <v>12745574.080999998</v>
      </c>
      <c r="K6" s="19">
        <v>13061483.308000002</v>
      </c>
      <c r="L6" s="20">
        <v>2.4785798190991954</v>
      </c>
      <c r="M6" s="21">
        <v>9.40305879741492</v>
      </c>
    </row>
    <row r="7" spans="1:13" ht="30" customHeight="1">
      <c r="A7" s="29" t="s">
        <v>37</v>
      </c>
      <c r="B7" s="6">
        <v>254819.833</v>
      </c>
      <c r="C7" s="6">
        <v>237482.094</v>
      </c>
      <c r="D7" s="7">
        <v>-6.803920556686026</v>
      </c>
      <c r="E7" s="24">
        <v>2.0310667195708754</v>
      </c>
      <c r="F7" s="6">
        <v>503181.581</v>
      </c>
      <c r="G7" s="6">
        <v>456225.421</v>
      </c>
      <c r="H7" s="7">
        <v>-9.331851914507983</v>
      </c>
      <c r="I7" s="24">
        <v>2.0090634630684634</v>
      </c>
      <c r="J7" s="19">
        <v>3324413.6739999996</v>
      </c>
      <c r="K7" s="19">
        <v>3157455.631</v>
      </c>
      <c r="L7" s="20">
        <v>-5.022180130763101</v>
      </c>
      <c r="M7" s="21">
        <v>2.2730757486278157</v>
      </c>
    </row>
    <row r="8" spans="1:13" ht="30" customHeight="1">
      <c r="A8" s="29" t="s">
        <v>38</v>
      </c>
      <c r="B8" s="6">
        <v>124660.01</v>
      </c>
      <c r="C8" s="6">
        <v>168198.361</v>
      </c>
      <c r="D8" s="7">
        <v>34.925675844242285</v>
      </c>
      <c r="E8" s="24">
        <v>1.4385172690681594</v>
      </c>
      <c r="F8" s="6">
        <v>243531.61099999998</v>
      </c>
      <c r="G8" s="6">
        <v>335472.685</v>
      </c>
      <c r="H8" s="7">
        <v>37.75324017381877</v>
      </c>
      <c r="I8" s="24">
        <v>1.477308986451625</v>
      </c>
      <c r="J8" s="19">
        <v>1694982.9620000003</v>
      </c>
      <c r="K8" s="19">
        <v>1910660.594</v>
      </c>
      <c r="L8" s="20">
        <v>12.724471976137758</v>
      </c>
      <c r="M8" s="21">
        <v>1.3754987457115013</v>
      </c>
    </row>
    <row r="9" spans="1:13" ht="30" customHeight="1">
      <c r="A9" s="29" t="s">
        <v>39</v>
      </c>
      <c r="B9" s="6">
        <v>66216.46</v>
      </c>
      <c r="C9" s="6">
        <v>127183.353</v>
      </c>
      <c r="D9" s="7">
        <v>92.07211167736841</v>
      </c>
      <c r="E9" s="24">
        <v>1.08773622133269</v>
      </c>
      <c r="F9" s="6">
        <v>141841.597</v>
      </c>
      <c r="G9" s="6">
        <v>189680.337</v>
      </c>
      <c r="H9" s="7">
        <v>33.72687632669561</v>
      </c>
      <c r="I9" s="24">
        <v>0.8352884718565765</v>
      </c>
      <c r="J9" s="19">
        <v>1080473.338</v>
      </c>
      <c r="K9" s="19">
        <v>1165098.7569999998</v>
      </c>
      <c r="L9" s="20">
        <v>7.832254255958306</v>
      </c>
      <c r="M9" s="21">
        <v>0.8387632444590674</v>
      </c>
    </row>
    <row r="10" spans="1:13" ht="30" customHeight="1">
      <c r="A10" s="29" t="s">
        <v>40</v>
      </c>
      <c r="B10" s="6">
        <v>943697.864</v>
      </c>
      <c r="C10" s="6">
        <v>990968.89</v>
      </c>
      <c r="D10" s="7">
        <v>5.009127158520312</v>
      </c>
      <c r="E10" s="24">
        <v>8.475266066203256</v>
      </c>
      <c r="F10" s="6">
        <v>1864829.964</v>
      </c>
      <c r="G10" s="6">
        <v>1933186.5320000001</v>
      </c>
      <c r="H10" s="7">
        <v>3.665565725540873</v>
      </c>
      <c r="I10" s="24">
        <v>8.513103939329225</v>
      </c>
      <c r="J10" s="19">
        <v>11463684.468</v>
      </c>
      <c r="K10" s="19">
        <v>11497320.746000003</v>
      </c>
      <c r="L10" s="20">
        <v>0.29341594400906473</v>
      </c>
      <c r="M10" s="21">
        <v>8.277006557223125</v>
      </c>
    </row>
    <row r="11" spans="1:13" ht="30" customHeight="1">
      <c r="A11" s="29" t="s">
        <v>41</v>
      </c>
      <c r="B11" s="6">
        <v>613013.114</v>
      </c>
      <c r="C11" s="6">
        <v>680980.825</v>
      </c>
      <c r="D11" s="7">
        <v>11.087480748413487</v>
      </c>
      <c r="E11" s="24">
        <v>5.824091690565178</v>
      </c>
      <c r="F11" s="6">
        <v>1171453.382</v>
      </c>
      <c r="G11" s="6">
        <v>1409771.292</v>
      </c>
      <c r="H11" s="7">
        <v>20.3437809529496</v>
      </c>
      <c r="I11" s="24">
        <v>6.208159089057035</v>
      </c>
      <c r="J11" s="19">
        <v>7223879.327</v>
      </c>
      <c r="K11" s="19">
        <v>8446716.25</v>
      </c>
      <c r="L11" s="20">
        <v>16.927704182841488</v>
      </c>
      <c r="M11" s="21">
        <v>6.080853733908094</v>
      </c>
    </row>
    <row r="12" spans="1:13" ht="30" customHeight="1">
      <c r="A12" s="29" t="s">
        <v>42</v>
      </c>
      <c r="B12" s="6">
        <v>462718.703</v>
      </c>
      <c r="C12" s="6">
        <v>583614.005</v>
      </c>
      <c r="D12" s="7">
        <v>26.127169966587676</v>
      </c>
      <c r="E12" s="24">
        <v>4.99136150715839</v>
      </c>
      <c r="F12" s="6">
        <v>862225.7409999999</v>
      </c>
      <c r="G12" s="6">
        <v>1073261.773</v>
      </c>
      <c r="H12" s="7">
        <v>24.475728566772183</v>
      </c>
      <c r="I12" s="24">
        <v>4.726284234043985</v>
      </c>
      <c r="J12" s="19">
        <v>5864758.762999999</v>
      </c>
      <c r="K12" s="19">
        <v>5997270.514</v>
      </c>
      <c r="L12" s="20">
        <v>2.259457828615228</v>
      </c>
      <c r="M12" s="21">
        <v>4.3174795647141355</v>
      </c>
    </row>
    <row r="13" spans="1:13" ht="30" customHeight="1">
      <c r="A13" s="29" t="s">
        <v>43</v>
      </c>
      <c r="B13" s="6">
        <v>3213490.999</v>
      </c>
      <c r="C13" s="6">
        <v>3202833.164</v>
      </c>
      <c r="D13" s="7">
        <v>-0.33165908985948783</v>
      </c>
      <c r="E13" s="24">
        <v>27.39224561384526</v>
      </c>
      <c r="F13" s="6">
        <v>6278084.327</v>
      </c>
      <c r="G13" s="6">
        <v>6257240.668</v>
      </c>
      <c r="H13" s="7">
        <v>-0.33200667455768607</v>
      </c>
      <c r="I13" s="24">
        <v>27.554785478963716</v>
      </c>
      <c r="J13" s="19">
        <v>38715110.94</v>
      </c>
      <c r="K13" s="19">
        <v>40472041.679</v>
      </c>
      <c r="L13" s="20">
        <v>4.538100747594035</v>
      </c>
      <c r="M13" s="21">
        <v>29.13612325531015</v>
      </c>
    </row>
    <row r="14" spans="1:13" ht="30" customHeight="1">
      <c r="A14" s="29" t="s">
        <v>44</v>
      </c>
      <c r="B14" s="6">
        <v>1494517.898</v>
      </c>
      <c r="C14" s="6">
        <v>1601312.585</v>
      </c>
      <c r="D14" s="7">
        <v>7.1457616628690195</v>
      </c>
      <c r="E14" s="24">
        <v>13.695233372093766</v>
      </c>
      <c r="F14" s="6">
        <v>2892337.91</v>
      </c>
      <c r="G14" s="6">
        <v>3204960.88</v>
      </c>
      <c r="H14" s="7">
        <v>10.808659974311222</v>
      </c>
      <c r="I14" s="24">
        <v>14.113570853763871</v>
      </c>
      <c r="J14" s="19">
        <v>18481062.531999998</v>
      </c>
      <c r="K14" s="19">
        <v>19005724.876000002</v>
      </c>
      <c r="L14" s="20">
        <v>2.8389187206717703</v>
      </c>
      <c r="M14" s="21">
        <v>13.682362430234893</v>
      </c>
    </row>
    <row r="15" spans="1:13" ht="30" customHeight="1">
      <c r="A15" s="29" t="s">
        <v>45</v>
      </c>
      <c r="B15" s="6">
        <v>125825.951</v>
      </c>
      <c r="C15" s="6">
        <v>98765.535</v>
      </c>
      <c r="D15" s="7">
        <v>-21.50622807531969</v>
      </c>
      <c r="E15" s="24">
        <v>0.8446926999856776</v>
      </c>
      <c r="F15" s="6">
        <v>230935.76799999998</v>
      </c>
      <c r="G15" s="6">
        <v>224264.778</v>
      </c>
      <c r="H15" s="7">
        <v>-2.8886776863426333</v>
      </c>
      <c r="I15" s="24">
        <v>0.9875867297034293</v>
      </c>
      <c r="J15" s="19">
        <v>1480341.577</v>
      </c>
      <c r="K15" s="19">
        <v>1464736.3649999998</v>
      </c>
      <c r="L15" s="20">
        <v>-1.0541629204001133</v>
      </c>
      <c r="M15" s="21">
        <v>1.0544745828654085</v>
      </c>
    </row>
    <row r="16" spans="1:13" ht="30" customHeight="1">
      <c r="A16" s="29" t="s">
        <v>46</v>
      </c>
      <c r="B16" s="6">
        <v>798321.557</v>
      </c>
      <c r="C16" s="6">
        <v>875735.844</v>
      </c>
      <c r="D16" s="7">
        <v>9.69713097701056</v>
      </c>
      <c r="E16" s="24">
        <v>7.489734901376237</v>
      </c>
      <c r="F16" s="6">
        <v>1553723.398</v>
      </c>
      <c r="G16" s="6">
        <v>1736603.661</v>
      </c>
      <c r="H16" s="7">
        <v>11.77045175707652</v>
      </c>
      <c r="I16" s="24">
        <v>7.64741902697709</v>
      </c>
      <c r="J16" s="19">
        <v>10291263.731999997</v>
      </c>
      <c r="K16" s="19">
        <v>10883177.686</v>
      </c>
      <c r="L16" s="20">
        <v>5.751615830808871</v>
      </c>
      <c r="M16" s="21">
        <v>7.83488040914105</v>
      </c>
    </row>
    <row r="17" spans="1:13" ht="30" customHeight="1">
      <c r="A17" s="29" t="s">
        <v>47</v>
      </c>
      <c r="B17" s="6">
        <v>1765526.783</v>
      </c>
      <c r="C17" s="6">
        <v>1898352.019</v>
      </c>
      <c r="D17" s="7">
        <v>7.523263723833298</v>
      </c>
      <c r="E17" s="24">
        <v>16.2356645205473</v>
      </c>
      <c r="F17" s="6">
        <v>3406501.676</v>
      </c>
      <c r="G17" s="6">
        <v>3517829.92</v>
      </c>
      <c r="H17" s="7">
        <v>3.2681106480688533</v>
      </c>
      <c r="I17" s="24">
        <v>15.491340982424251</v>
      </c>
      <c r="J17" s="19">
        <v>21521619.673</v>
      </c>
      <c r="K17" s="19">
        <v>20544879.394000005</v>
      </c>
      <c r="L17" s="20">
        <v>-4.538414365835892</v>
      </c>
      <c r="M17" s="21">
        <v>14.790411193899924</v>
      </c>
    </row>
    <row r="18" spans="1:13" s="5" customFormat="1" ht="39" customHeight="1" thickBot="1">
      <c r="A18" s="30" t="s">
        <v>32</v>
      </c>
      <c r="B18" s="31">
        <v>11068716.973</v>
      </c>
      <c r="C18" s="31">
        <v>11692481.183</v>
      </c>
      <c r="D18" s="8">
        <v>5.635379525211038</v>
      </c>
      <c r="E18" s="31">
        <v>100</v>
      </c>
      <c r="F18" s="31">
        <v>21508413.207</v>
      </c>
      <c r="G18" s="31">
        <v>22708362.846</v>
      </c>
      <c r="H18" s="8">
        <v>5.5789779908518495</v>
      </c>
      <c r="I18" s="31">
        <v>100</v>
      </c>
      <c r="J18" s="32">
        <v>134970361.61900002</v>
      </c>
      <c r="K18" s="32">
        <v>138906749.276</v>
      </c>
      <c r="L18" s="33">
        <v>2.9164830039588803</v>
      </c>
      <c r="M18" s="34">
        <v>100</v>
      </c>
    </row>
    <row r="19" spans="2:9" ht="12.75">
      <c r="B19" s="9"/>
      <c r="C19" s="9"/>
      <c r="D19" s="10"/>
      <c r="E19" s="10"/>
      <c r="F19" s="10"/>
      <c r="G19" s="10"/>
      <c r="H19" s="10"/>
      <c r="I19" s="10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showGridLines="0" zoomScalePageLayoutView="0" workbookViewId="0" topLeftCell="A1">
      <selection activeCell="A1" sqref="A1:H1"/>
    </sheetView>
  </sheetViews>
  <sheetFormatPr defaultColWidth="9.140625" defaultRowHeight="12.75"/>
  <cols>
    <col min="1" max="1" width="10.140625" style="16" bestFit="1" customWidth="1"/>
    <col min="2" max="2" width="9.140625" style="16" customWidth="1"/>
    <col min="3" max="3" width="11.7109375" style="16" bestFit="1" customWidth="1"/>
    <col min="4" max="4" width="9.140625" style="16" customWidth="1"/>
    <col min="5" max="5" width="11.7109375" style="16" bestFit="1" customWidth="1"/>
    <col min="6" max="6" width="7.57421875" style="16" bestFit="1" customWidth="1"/>
    <col min="7" max="7" width="11.7109375" style="16" bestFit="1" customWidth="1"/>
    <col min="8" max="8" width="10.8515625" style="16" bestFit="1" customWidth="1"/>
    <col min="9" max="16384" width="9.140625" style="16" customWidth="1"/>
  </cols>
  <sheetData>
    <row r="1" spans="1:8" ht="12.75">
      <c r="A1" s="104" t="s">
        <v>48</v>
      </c>
      <c r="B1" s="105"/>
      <c r="C1" s="105"/>
      <c r="D1" s="105"/>
      <c r="E1" s="105"/>
      <c r="F1" s="105"/>
      <c r="G1" s="105"/>
      <c r="H1" s="106"/>
    </row>
    <row r="2" spans="1:8" ht="12.75">
      <c r="A2" s="107" t="s">
        <v>49</v>
      </c>
      <c r="B2" s="108"/>
      <c r="C2" s="108"/>
      <c r="D2" s="108"/>
      <c r="E2" s="108"/>
      <c r="F2" s="108"/>
      <c r="G2" s="108"/>
      <c r="H2" s="109"/>
    </row>
    <row r="3" spans="1:8" ht="12.75">
      <c r="A3" s="107" t="s">
        <v>66</v>
      </c>
      <c r="B3" s="108"/>
      <c r="C3" s="108"/>
      <c r="D3" s="108"/>
      <c r="E3" s="108"/>
      <c r="F3" s="108"/>
      <c r="G3" s="108"/>
      <c r="H3" s="109"/>
    </row>
    <row r="4" spans="1:9" ht="12.75">
      <c r="A4" s="70" t="s">
        <v>0</v>
      </c>
      <c r="B4" s="71"/>
      <c r="C4" s="71"/>
      <c r="D4" s="72"/>
      <c r="E4" s="72"/>
      <c r="F4" s="72"/>
      <c r="G4" s="72"/>
      <c r="H4" s="73" t="s">
        <v>50</v>
      </c>
      <c r="I4" s="74"/>
    </row>
    <row r="5" spans="1:9" ht="12.75">
      <c r="A5" s="75" t="s">
        <v>51</v>
      </c>
      <c r="B5" s="110">
        <v>2011</v>
      </c>
      <c r="C5" s="111"/>
      <c r="D5" s="110">
        <v>2012</v>
      </c>
      <c r="E5" s="111"/>
      <c r="F5" s="110">
        <v>2013</v>
      </c>
      <c r="G5" s="111"/>
      <c r="H5" s="76" t="s">
        <v>52</v>
      </c>
      <c r="I5" s="74"/>
    </row>
    <row r="6" spans="1:9" ht="12.75">
      <c r="A6" s="75"/>
      <c r="B6" s="77" t="s">
        <v>50</v>
      </c>
      <c r="C6" s="77" t="s">
        <v>53</v>
      </c>
      <c r="D6" s="77" t="s">
        <v>50</v>
      </c>
      <c r="E6" s="77" t="s">
        <v>53</v>
      </c>
      <c r="F6" s="77" t="s">
        <v>50</v>
      </c>
      <c r="G6" s="77" t="s">
        <v>53</v>
      </c>
      <c r="H6" s="78" t="s">
        <v>83</v>
      </c>
      <c r="I6" s="74"/>
    </row>
    <row r="7" spans="1:9" ht="12.75">
      <c r="A7" s="79" t="s">
        <v>54</v>
      </c>
      <c r="B7" s="80">
        <v>126734</v>
      </c>
      <c r="C7" s="80">
        <f>B7</f>
        <v>126734</v>
      </c>
      <c r="D7" s="80">
        <v>118872</v>
      </c>
      <c r="E7" s="80">
        <f>D7</f>
        <v>118872</v>
      </c>
      <c r="F7" s="80">
        <v>167274</v>
      </c>
      <c r="G7" s="80">
        <f>F7</f>
        <v>167274</v>
      </c>
      <c r="H7" s="81">
        <f>((F7-D7)/D7)*100</f>
        <v>40.71774682010903</v>
      </c>
      <c r="I7" s="82"/>
    </row>
    <row r="8" spans="1:9" ht="12.75">
      <c r="A8" s="79" t="s">
        <v>55</v>
      </c>
      <c r="B8" s="80">
        <v>132238</v>
      </c>
      <c r="C8" s="80">
        <f aca="true" t="shared" si="0" ref="C8:C18">C7+B8</f>
        <v>258972</v>
      </c>
      <c r="D8" s="80">
        <v>124660</v>
      </c>
      <c r="E8" s="80">
        <f aca="true" t="shared" si="1" ref="E8:E18">E7+D8</f>
        <v>243532</v>
      </c>
      <c r="F8" s="80">
        <v>168198</v>
      </c>
      <c r="G8" s="80">
        <f>G7+F8</f>
        <v>335472</v>
      </c>
      <c r="H8" s="81">
        <f>((F8-D8)/D8)*100</f>
        <v>34.925397080057756</v>
      </c>
      <c r="I8" s="82"/>
    </row>
    <row r="9" spans="1:9" ht="12.75">
      <c r="A9" s="79" t="s">
        <v>56</v>
      </c>
      <c r="B9" s="80">
        <v>143417</v>
      </c>
      <c r="C9" s="80">
        <f t="shared" si="0"/>
        <v>402389</v>
      </c>
      <c r="D9" s="80">
        <v>157699</v>
      </c>
      <c r="E9" s="80">
        <f t="shared" si="1"/>
        <v>401231</v>
      </c>
      <c r="F9" s="80"/>
      <c r="G9" s="80"/>
      <c r="H9" s="81"/>
      <c r="I9" s="82"/>
    </row>
    <row r="10" spans="1:9" ht="12.75">
      <c r="A10" s="79" t="s">
        <v>57</v>
      </c>
      <c r="B10" s="80">
        <v>152047</v>
      </c>
      <c r="C10" s="80">
        <f t="shared" si="0"/>
        <v>554436</v>
      </c>
      <c r="D10" s="80">
        <v>139376</v>
      </c>
      <c r="E10" s="80">
        <f t="shared" si="1"/>
        <v>540607</v>
      </c>
      <c r="F10" s="80"/>
      <c r="G10" s="80"/>
      <c r="H10" s="81"/>
      <c r="I10" s="82"/>
    </row>
    <row r="11" spans="1:9" ht="12.75">
      <c r="A11" s="79" t="s">
        <v>58</v>
      </c>
      <c r="B11" s="80">
        <v>143193</v>
      </c>
      <c r="C11" s="80">
        <f t="shared" si="0"/>
        <v>697629</v>
      </c>
      <c r="D11" s="80">
        <v>149969</v>
      </c>
      <c r="E11" s="80">
        <f t="shared" si="1"/>
        <v>690576</v>
      </c>
      <c r="F11" s="80"/>
      <c r="G11" s="80"/>
      <c r="H11" s="83"/>
      <c r="I11" s="82"/>
    </row>
    <row r="12" spans="1:9" ht="12.75">
      <c r="A12" s="79" t="s">
        <v>59</v>
      </c>
      <c r="B12" s="80">
        <v>147374</v>
      </c>
      <c r="C12" s="80">
        <f t="shared" si="0"/>
        <v>845003</v>
      </c>
      <c r="D12" s="80">
        <v>154855</v>
      </c>
      <c r="E12" s="80">
        <f t="shared" si="1"/>
        <v>845431</v>
      </c>
      <c r="F12" s="80"/>
      <c r="G12" s="80"/>
      <c r="H12" s="83"/>
      <c r="I12" s="82"/>
    </row>
    <row r="13" spans="1:9" ht="12.75">
      <c r="A13" s="79" t="s">
        <v>60</v>
      </c>
      <c r="B13" s="80">
        <v>151903</v>
      </c>
      <c r="C13" s="80">
        <f t="shared" si="0"/>
        <v>996906</v>
      </c>
      <c r="D13" s="80">
        <v>148300</v>
      </c>
      <c r="E13" s="80">
        <f t="shared" si="1"/>
        <v>993731</v>
      </c>
      <c r="F13" s="80"/>
      <c r="G13" s="80"/>
      <c r="H13" s="83"/>
      <c r="I13" s="84"/>
    </row>
    <row r="14" spans="1:9" ht="12.75">
      <c r="A14" s="79" t="s">
        <v>61</v>
      </c>
      <c r="B14" s="80">
        <v>160975</v>
      </c>
      <c r="C14" s="80">
        <f t="shared" si="0"/>
        <v>1157881</v>
      </c>
      <c r="D14" s="80">
        <v>151170</v>
      </c>
      <c r="E14" s="80">
        <f t="shared" si="1"/>
        <v>1144901</v>
      </c>
      <c r="F14" s="80"/>
      <c r="G14" s="80"/>
      <c r="H14" s="83"/>
      <c r="I14" s="84"/>
    </row>
    <row r="15" spans="1:9" ht="12.75">
      <c r="A15" s="79" t="s">
        <v>62</v>
      </c>
      <c r="B15" s="85">
        <v>136094</v>
      </c>
      <c r="C15" s="80">
        <f t="shared" si="0"/>
        <v>1293975</v>
      </c>
      <c r="D15" s="85">
        <v>173139</v>
      </c>
      <c r="E15" s="80">
        <f t="shared" si="1"/>
        <v>1318040</v>
      </c>
      <c r="F15" s="85"/>
      <c r="G15" s="80"/>
      <c r="H15" s="83"/>
      <c r="I15" s="84"/>
    </row>
    <row r="16" spans="1:9" ht="12.75">
      <c r="A16" s="79" t="s">
        <v>63</v>
      </c>
      <c r="B16" s="80">
        <v>152335</v>
      </c>
      <c r="C16" s="80">
        <f t="shared" si="0"/>
        <v>1446310</v>
      </c>
      <c r="D16" s="80">
        <v>155735</v>
      </c>
      <c r="E16" s="80">
        <f t="shared" si="1"/>
        <v>1473775</v>
      </c>
      <c r="F16" s="80"/>
      <c r="G16" s="80"/>
      <c r="H16" s="83"/>
      <c r="I16" s="84"/>
    </row>
    <row r="17" spans="1:9" ht="12.75">
      <c r="A17" s="79" t="s">
        <v>4</v>
      </c>
      <c r="B17" s="80">
        <v>128213</v>
      </c>
      <c r="C17" s="80">
        <f t="shared" si="0"/>
        <v>1574523</v>
      </c>
      <c r="D17" s="80">
        <v>186239</v>
      </c>
      <c r="E17" s="80">
        <f t="shared" si="1"/>
        <v>1660014</v>
      </c>
      <c r="F17" s="86"/>
      <c r="G17" s="80"/>
      <c r="H17" s="83"/>
      <c r="I17" s="84"/>
    </row>
    <row r="18" spans="1:9" ht="12.75">
      <c r="A18" s="79" t="s">
        <v>64</v>
      </c>
      <c r="B18" s="80">
        <v>137528</v>
      </c>
      <c r="C18" s="80">
        <f t="shared" si="0"/>
        <v>1712051</v>
      </c>
      <c r="D18" s="80">
        <v>158706</v>
      </c>
      <c r="E18" s="80">
        <f t="shared" si="1"/>
        <v>1818720</v>
      </c>
      <c r="F18" s="80"/>
      <c r="G18" s="80"/>
      <c r="H18" s="87"/>
      <c r="I18" s="84"/>
    </row>
    <row r="19" spans="1:8" ht="13.5" thickBot="1">
      <c r="A19" s="88" t="s">
        <v>65</v>
      </c>
      <c r="B19" s="89">
        <f>SUM(B7:B18)</f>
        <v>1712051</v>
      </c>
      <c r="C19" s="90"/>
      <c r="D19" s="89">
        <f>SUM(D7:D18)</f>
        <v>1818720</v>
      </c>
      <c r="E19" s="91"/>
      <c r="F19" s="89">
        <f>SUM(F7:F18)</f>
        <v>335472</v>
      </c>
      <c r="G19" s="91"/>
      <c r="H19" s="92"/>
    </row>
    <row r="20" ht="12.75">
      <c r="I20" s="93"/>
    </row>
    <row r="22" spans="6:9" ht="12.75">
      <c r="F22"/>
      <c r="G22"/>
      <c r="I22" s="94"/>
    </row>
    <row r="23" ht="12.75">
      <c r="I23" s="94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2012-02-02T13:35:38Z</cp:lastPrinted>
  <dcterms:created xsi:type="dcterms:W3CDTF">2010-11-12T12:53:26Z</dcterms:created>
  <dcterms:modified xsi:type="dcterms:W3CDTF">2013-03-01T15:16:57Z</dcterms:modified>
  <cp:category/>
  <cp:version/>
  <cp:contentType/>
  <cp:contentStatus/>
</cp:coreProperties>
</file>