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<sst xmlns="http://schemas.openxmlformats.org/spreadsheetml/2006/main" count="108" uniqueCount="87">
  <si>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</si>
  <si>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</si>
  <si>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</si>
  <si>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</si>
  <si>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</si>
  <si>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</si>
  <si>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</si>
  <si>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</si>
  <si>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</si>
  <si>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</si>
  <si>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</si>
  <si>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</si>
  <si>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</si>
  <si>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</si>
  <si>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</si>
  <si>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</si>
  <si>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</si>
  <si>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</si>
  <si>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</si>
  <si>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</si>
  <si>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</si>
  <si>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</si>
  <si>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</si>
  <si>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</si>
  <si>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</si>
  <si>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</si>
  <si>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</si>
  <si>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</si>
  <si>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</si>
  <si>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</si>
  <si>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</si>
  <si>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</si>
  <si>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</si>
  <si>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</si>
  <si>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</si>
  <si>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</si>
  <si>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</si>
  <si>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</si>
  <si>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</si>
  <si>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</si>
  <si>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</si>
  <si>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</si>
  <si>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</si>
  <si>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</si>
  <si>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</si>
  <si>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</si>
  <si>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</si>
  <si>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</si>
  <si>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</si>
  <si>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</si>
  <si>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</si>
  <si>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</si>
  <si>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</si>
  <si>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</si>
  <si>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</si>
  <si>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</si>
  <si>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</si>
  <si>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</si>
  <si>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</si>
  <si>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</si>
  <si>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</si>
  <si>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</si>
  <si>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</si>
  <si>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</si>
  <si>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</si>
  <si>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</si>
  <si>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</si>
  <si>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</si>
  <si>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</si>
  <si>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</si>
  <si>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</si>
  <si>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</si>
  <si>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</si>
  <si>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</si>
  <si>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</si>
  <si>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</si>
  <si>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</si>
  <si>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</si>
  <si>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</si>
  <si>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</si>
  <si>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</si>
  <si>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</si>
  <si>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</si>
  <si>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Antalya İhracatçılar Birliği Genel Sekreterliği</t>
  </si>
  <si>
    <t>Doğu Karadeniz İhr.Bir. Genel Sek.</t>
  </si>
  <si>
    <t>OCAK - TEMMUZ</t>
  </si>
  <si>
    <t>01 AĞUSTOS - 31 TEMMUZ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</si>
</sst>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0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0"/>
      <c r="O1" s="10"/>
      <c r="P1" s="10"/>
    </row>
    <row r="2" spans="1:16" ht="25.5" customHeight="1" thickBot="1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"/>
      <c r="O2" s="10"/>
      <c r="P2" s="10"/>
    </row>
    <row r="3" spans="1:13" ht="32.25" customHeight="1">
      <c r="A3" s="90" t="s">
        <v>3</v>
      </c>
      <c r="B3" s="87" t="s">
        <v>58</v>
      </c>
      <c r="C3" s="87"/>
      <c r="D3" s="87"/>
      <c r="E3" s="87"/>
      <c r="F3" s="87" t="s">
        <v>85</v>
      </c>
      <c r="G3" s="87"/>
      <c r="H3" s="87"/>
      <c r="I3" s="87"/>
      <c r="J3" s="87" t="s">
        <v>86</v>
      </c>
      <c r="K3" s="87"/>
      <c r="L3" s="87"/>
      <c r="M3" s="88"/>
    </row>
    <row r="4" spans="1:121" ht="27">
      <c r="A4" s="91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1412069.46921</v>
      </c>
      <c r="C5" s="11">
        <v>1690583.26912</v>
      </c>
      <c r="D5" s="33">
        <v>19.723802970247498</v>
      </c>
      <c r="E5" s="33">
        <v>13.386074011815296</v>
      </c>
      <c r="F5" s="11">
        <v>10655636.93914</v>
      </c>
      <c r="G5" s="11">
        <v>11842129.75234</v>
      </c>
      <c r="H5" s="33">
        <v>11.134884005308093</v>
      </c>
      <c r="I5" s="33">
        <v>13.478387936979432</v>
      </c>
      <c r="J5" s="19">
        <v>18882373.571999997</v>
      </c>
      <c r="K5" s="19">
        <v>20315040.929</v>
      </c>
      <c r="L5" s="38">
        <v>7.587326622562199</v>
      </c>
      <c r="M5" s="39">
        <v>13.261035041177669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963575.06861</v>
      </c>
      <c r="C6" s="11">
        <v>1134404.84546</v>
      </c>
      <c r="D6" s="33">
        <v>17.72874604325635</v>
      </c>
      <c r="E6" s="33">
        <v>8.982241512773179</v>
      </c>
      <c r="F6" s="11">
        <v>7575082.88113</v>
      </c>
      <c r="G6" s="11">
        <v>8260829.82558</v>
      </c>
      <c r="H6" s="33">
        <v>9.052665894365834</v>
      </c>
      <c r="I6" s="33">
        <v>9.402250389000857</v>
      </c>
      <c r="J6" s="19">
        <v>13671323.83</v>
      </c>
      <c r="K6" s="19">
        <v>14290654.470999999</v>
      </c>
      <c r="L6" s="38">
        <v>4.530143888779489</v>
      </c>
      <c r="M6" s="39">
        <v>9.328500511695587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66</v>
      </c>
      <c r="B7" s="4">
        <v>449244.82369</v>
      </c>
      <c r="C7" s="4">
        <v>552029.05735</v>
      </c>
      <c r="D7" s="34">
        <v>22.87933621933638</v>
      </c>
      <c r="E7" s="34">
        <v>4.3709777290095815</v>
      </c>
      <c r="F7" s="4">
        <v>3361508.87094</v>
      </c>
      <c r="G7" s="4">
        <v>3706336.07982</v>
      </c>
      <c r="H7" s="34">
        <v>10.258107954466713</v>
      </c>
      <c r="I7" s="34">
        <v>4.218450274855868</v>
      </c>
      <c r="J7" s="15">
        <v>5839588.098</v>
      </c>
      <c r="K7" s="15">
        <v>6227379.621</v>
      </c>
      <c r="L7" s="40">
        <v>6.640734183508846</v>
      </c>
      <c r="M7" s="41">
        <v>4.065042234343249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120932.26951</v>
      </c>
      <c r="C8" s="4">
        <v>116162.84281</v>
      </c>
      <c r="D8" s="34">
        <v>-3.9438825710664496</v>
      </c>
      <c r="E8" s="34">
        <v>0.9197798414785759</v>
      </c>
      <c r="F8" s="4">
        <v>1214318.124</v>
      </c>
      <c r="G8" s="4">
        <v>1213250.68622</v>
      </c>
      <c r="H8" s="34">
        <v>-0.08790429450923987</v>
      </c>
      <c r="I8" s="34">
        <v>1.3808887215112964</v>
      </c>
      <c r="J8" s="15">
        <v>2221240.981</v>
      </c>
      <c r="K8" s="15">
        <v>2179108.0689999997</v>
      </c>
      <c r="L8" s="40">
        <v>-1.8968185964690913</v>
      </c>
      <c r="M8" s="41">
        <v>1.4224548482336952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106778.72799</v>
      </c>
      <c r="C9" s="4">
        <v>109655.23686</v>
      </c>
      <c r="D9" s="34">
        <v>2.6938969251154545</v>
      </c>
      <c r="E9" s="34">
        <v>0.8682524801958789</v>
      </c>
      <c r="F9" s="4">
        <v>673857.98487</v>
      </c>
      <c r="G9" s="4">
        <v>708431.34754</v>
      </c>
      <c r="H9" s="34">
        <v>5.130660086586316</v>
      </c>
      <c r="I9" s="34">
        <v>0.8063171683264523</v>
      </c>
      <c r="J9" s="15">
        <v>1272178.8940000003</v>
      </c>
      <c r="K9" s="15">
        <v>1294351.9179999998</v>
      </c>
      <c r="L9" s="40">
        <v>1.742917140393897</v>
      </c>
      <c r="M9" s="41">
        <v>0.8449131951150067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76121.24376</v>
      </c>
      <c r="C10" s="4">
        <v>96562.35552</v>
      </c>
      <c r="D10" s="34">
        <v>26.853360179515807</v>
      </c>
      <c r="E10" s="34">
        <v>0.7645827693650217</v>
      </c>
      <c r="F10" s="4">
        <v>664202.77015</v>
      </c>
      <c r="G10" s="4">
        <v>739823.9579</v>
      </c>
      <c r="H10" s="34">
        <v>11.385256302517702</v>
      </c>
      <c r="I10" s="34">
        <v>0.8420473781481197</v>
      </c>
      <c r="J10" s="15">
        <v>1366810.5680000002</v>
      </c>
      <c r="K10" s="15">
        <v>1440271.319</v>
      </c>
      <c r="L10" s="40">
        <v>5.374610989984655</v>
      </c>
      <c r="M10" s="41">
        <v>0.9401649003225682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151957.08992</v>
      </c>
      <c r="C11" s="4">
        <v>133183.8443</v>
      </c>
      <c r="D11" s="34">
        <v>-12.35430714676324</v>
      </c>
      <c r="E11" s="34">
        <v>1.0545524905767527</v>
      </c>
      <c r="F11" s="4">
        <v>941845.42191</v>
      </c>
      <c r="G11" s="4">
        <v>926894.40252</v>
      </c>
      <c r="H11" s="34">
        <v>-1.587417536062378</v>
      </c>
      <c r="I11" s="34">
        <v>1.0549658376535442</v>
      </c>
      <c r="J11" s="15">
        <v>1847801.965</v>
      </c>
      <c r="K11" s="15">
        <v>1782782.9770000002</v>
      </c>
      <c r="L11" s="40">
        <v>-3.518720578912248</v>
      </c>
      <c r="M11" s="41">
        <v>1.163745995464051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14310.64</v>
      </c>
      <c r="C12" s="4">
        <v>32923.22616</v>
      </c>
      <c r="D12" s="34">
        <v>130.06117238642017</v>
      </c>
      <c r="E12" s="34">
        <v>0.2606867997190685</v>
      </c>
      <c r="F12" s="4">
        <v>110738.63219</v>
      </c>
      <c r="G12" s="4">
        <v>305074.82522</v>
      </c>
      <c r="H12" s="34">
        <v>175.49087358833125</v>
      </c>
      <c r="I12" s="34">
        <v>0.3472278154450084</v>
      </c>
      <c r="J12" s="15">
        <v>184766.19900000002</v>
      </c>
      <c r="K12" s="15">
        <v>395487.69200000004</v>
      </c>
      <c r="L12" s="40">
        <v>114.04764190662384</v>
      </c>
      <c r="M12" s="41">
        <v>0.2581622237580519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67</v>
      </c>
      <c r="B13" s="4">
        <v>41072.53977</v>
      </c>
      <c r="C13" s="4">
        <v>90331.68639</v>
      </c>
      <c r="D13" s="34">
        <v>119.93206871511661</v>
      </c>
      <c r="E13" s="34">
        <v>0.7152481996690094</v>
      </c>
      <c r="F13" s="4">
        <v>564335.56232</v>
      </c>
      <c r="G13" s="4">
        <v>612560.45762</v>
      </c>
      <c r="H13" s="34">
        <v>8.545429088634078</v>
      </c>
      <c r="I13" s="34">
        <v>0.6971995456327914</v>
      </c>
      <c r="J13" s="15">
        <v>867392.6920000002</v>
      </c>
      <c r="K13" s="15">
        <v>893935.8859999999</v>
      </c>
      <c r="L13" s="40">
        <v>3.060112708443223</v>
      </c>
      <c r="M13" s="41">
        <v>0.5835339023063312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68</v>
      </c>
      <c r="B14" s="4">
        <v>3157.73397</v>
      </c>
      <c r="C14" s="4">
        <v>3556.59607</v>
      </c>
      <c r="D14" s="34">
        <v>12.631276218623313</v>
      </c>
      <c r="E14" s="34">
        <v>0.02816120275928986</v>
      </c>
      <c r="F14" s="4">
        <v>44275.51475</v>
      </c>
      <c r="G14" s="4">
        <v>48458.06874</v>
      </c>
      <c r="H14" s="34">
        <v>9.44665242994154</v>
      </c>
      <c r="I14" s="34">
        <v>0.05515364742777595</v>
      </c>
      <c r="J14" s="15">
        <v>71544.431</v>
      </c>
      <c r="K14" s="15">
        <v>77336.985</v>
      </c>
      <c r="L14" s="40">
        <v>8.096442894346318</v>
      </c>
      <c r="M14" s="41">
        <v>0.05048320954155788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127346.59804</v>
      </c>
      <c r="C15" s="11">
        <v>165173.95035</v>
      </c>
      <c r="D15" s="33">
        <v>29.70425036255645</v>
      </c>
      <c r="E15" s="33">
        <v>1.3078508255673877</v>
      </c>
      <c r="F15" s="11">
        <v>905346.84215</v>
      </c>
      <c r="G15" s="11">
        <v>1108436.87751</v>
      </c>
      <c r="H15" s="33">
        <v>22.43229068736858</v>
      </c>
      <c r="I15" s="33">
        <v>1.261592513439722</v>
      </c>
      <c r="J15" s="19">
        <v>1549857.499</v>
      </c>
      <c r="K15" s="19">
        <v>1865005.6789999998</v>
      </c>
      <c r="L15" s="38">
        <v>20.3340100753353</v>
      </c>
      <c r="M15" s="39">
        <v>1.2174184510703698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127346.59804</v>
      </c>
      <c r="C16" s="4">
        <v>165173.95035</v>
      </c>
      <c r="D16" s="34">
        <v>29.70425036255645</v>
      </c>
      <c r="E16" s="34">
        <v>1.3078508255673877</v>
      </c>
      <c r="F16" s="4">
        <v>905346.84215</v>
      </c>
      <c r="G16" s="4">
        <v>1108436.87751</v>
      </c>
      <c r="H16" s="34">
        <v>22.43229068736858</v>
      </c>
      <c r="I16" s="34">
        <v>1.261592513439722</v>
      </c>
      <c r="J16" s="15">
        <v>1549857.499</v>
      </c>
      <c r="K16" s="15">
        <v>1865005.6789999998</v>
      </c>
      <c r="L16" s="40">
        <v>20.3340100753353</v>
      </c>
      <c r="M16" s="41">
        <v>1.2174184510703698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321147.80256</v>
      </c>
      <c r="C17" s="11">
        <v>391004.47331</v>
      </c>
      <c r="D17" s="33">
        <v>21.75218705939882</v>
      </c>
      <c r="E17" s="33">
        <v>3.0959816734747307</v>
      </c>
      <c r="F17" s="11">
        <v>2175207.21586</v>
      </c>
      <c r="G17" s="11">
        <v>2472863.04925</v>
      </c>
      <c r="H17" s="33">
        <v>13.684021973617705</v>
      </c>
      <c r="I17" s="33">
        <v>2.814545034538854</v>
      </c>
      <c r="J17" s="19">
        <v>3661192.245</v>
      </c>
      <c r="K17" s="19">
        <v>4159380.777999999</v>
      </c>
      <c r="L17" s="38">
        <v>13.607275981761479</v>
      </c>
      <c r="M17" s="39">
        <v>2.7151160777589403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321147.80256</v>
      </c>
      <c r="C18" s="4">
        <v>391004.47331</v>
      </c>
      <c r="D18" s="34">
        <v>21.75218705939882</v>
      </c>
      <c r="E18" s="34">
        <v>3.0959816734747307</v>
      </c>
      <c r="F18" s="4">
        <v>2175207.21586</v>
      </c>
      <c r="G18" s="4">
        <v>2472863.04925</v>
      </c>
      <c r="H18" s="34">
        <v>13.684021973617705</v>
      </c>
      <c r="I18" s="34">
        <v>2.814545034538854</v>
      </c>
      <c r="J18" s="15">
        <v>3661192.245</v>
      </c>
      <c r="K18" s="15">
        <v>4159380.777999999</v>
      </c>
      <c r="L18" s="40">
        <v>13.607275981761479</v>
      </c>
      <c r="M18" s="41">
        <v>2.7151160777589403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8977551.52294</v>
      </c>
      <c r="C19" s="11">
        <v>10492404.85242</v>
      </c>
      <c r="D19" s="33">
        <v>16.873791541147405</v>
      </c>
      <c r="E19" s="33">
        <v>83.07908310812378</v>
      </c>
      <c r="F19" s="11">
        <v>66619429.62869</v>
      </c>
      <c r="G19" s="11">
        <v>69174174.60647</v>
      </c>
      <c r="H19" s="33">
        <v>3.83483466012713</v>
      </c>
      <c r="I19" s="33">
        <v>78.73215207611798</v>
      </c>
      <c r="J19" s="19">
        <v>112852326.81199999</v>
      </c>
      <c r="K19" s="19">
        <v>116787863.19899999</v>
      </c>
      <c r="L19" s="38">
        <v>3.487332958190734</v>
      </c>
      <c r="M19" s="39">
        <v>76.23553167719058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69</v>
      </c>
      <c r="B20" s="11">
        <v>906609.55629</v>
      </c>
      <c r="C20" s="11">
        <v>1041521.29652</v>
      </c>
      <c r="D20" s="33">
        <v>14.880908688198888</v>
      </c>
      <c r="E20" s="33">
        <v>8.246787611565397</v>
      </c>
      <c r="F20" s="11">
        <v>6487074.11643</v>
      </c>
      <c r="G20" s="11">
        <v>7115860.63783</v>
      </c>
      <c r="H20" s="33">
        <v>9.692914095238315</v>
      </c>
      <c r="I20" s="33">
        <v>8.099077800021808</v>
      </c>
      <c r="J20" s="19">
        <v>11143822.959999999</v>
      </c>
      <c r="K20" s="19">
        <v>12112430.431</v>
      </c>
      <c r="L20" s="38">
        <v>8.69187777369357</v>
      </c>
      <c r="M20" s="39">
        <v>7.906622730453162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580092.97523</v>
      </c>
      <c r="C21" s="4">
        <v>677474.00695</v>
      </c>
      <c r="D21" s="34">
        <v>16.787142040702964</v>
      </c>
      <c r="E21" s="34">
        <v>5.364253487989569</v>
      </c>
      <c r="F21" s="4">
        <v>4485049.49175</v>
      </c>
      <c r="G21" s="4">
        <v>4840780.84499</v>
      </c>
      <c r="H21" s="34">
        <v>7.931492258766558</v>
      </c>
      <c r="I21" s="34">
        <v>5.509644254132729</v>
      </c>
      <c r="J21" s="15">
        <v>7710791.140999999</v>
      </c>
      <c r="K21" s="15">
        <v>8195210.810000001</v>
      </c>
      <c r="L21" s="40">
        <v>6.282360138432942</v>
      </c>
      <c r="M21" s="41">
        <v>5.349582021570538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161803.31187</v>
      </c>
      <c r="C22" s="4">
        <v>183535.9668</v>
      </c>
      <c r="D22" s="34">
        <v>13.431526634918928</v>
      </c>
      <c r="E22" s="34">
        <v>1.4532416594266473</v>
      </c>
      <c r="F22" s="4">
        <v>895368.43052</v>
      </c>
      <c r="G22" s="4">
        <v>1029780.29342</v>
      </c>
      <c r="H22" s="34">
        <v>15.01190552607914</v>
      </c>
      <c r="I22" s="34">
        <v>1.1720677424454524</v>
      </c>
      <c r="J22" s="15">
        <v>1559644.237</v>
      </c>
      <c r="K22" s="15">
        <v>1768523.604</v>
      </c>
      <c r="L22" s="40">
        <v>13.392757274042369</v>
      </c>
      <c r="M22" s="41">
        <v>1.1544379145362744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164713.26919</v>
      </c>
      <c r="C23" s="4">
        <v>180511.32277</v>
      </c>
      <c r="D23" s="34">
        <v>9.591245233422354</v>
      </c>
      <c r="E23" s="34">
        <v>1.4292924641491793</v>
      </c>
      <c r="F23" s="4">
        <v>1106656.19416</v>
      </c>
      <c r="G23" s="4">
        <v>1245299.49942</v>
      </c>
      <c r="H23" s="34">
        <v>12.528128066480154</v>
      </c>
      <c r="I23" s="34">
        <v>1.417365803443626</v>
      </c>
      <c r="J23" s="15">
        <v>1873387.583</v>
      </c>
      <c r="K23" s="15">
        <v>2148696.017</v>
      </c>
      <c r="L23" s="40">
        <v>14.695754178061074</v>
      </c>
      <c r="M23" s="41">
        <v>1.4026027943463508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1293007.9474</v>
      </c>
      <c r="C24" s="11">
        <v>1554884.28448</v>
      </c>
      <c r="D24" s="33">
        <v>20.253265852432296</v>
      </c>
      <c r="E24" s="33">
        <v>12.31160658693373</v>
      </c>
      <c r="F24" s="11">
        <v>9972449.7928</v>
      </c>
      <c r="G24" s="11">
        <v>10074725.35738</v>
      </c>
      <c r="H24" s="33">
        <v>1.0255811430992892</v>
      </c>
      <c r="I24" s="33">
        <v>11.466776632679535</v>
      </c>
      <c r="J24" s="18">
        <v>16500135.936</v>
      </c>
      <c r="K24" s="18">
        <v>17617268.546</v>
      </c>
      <c r="L24" s="42">
        <v>6.770444888048704</v>
      </c>
      <c r="M24" s="43">
        <v>11.500012051900068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1293007.9474</v>
      </c>
      <c r="C25" s="4">
        <v>1554884.28448</v>
      </c>
      <c r="D25" s="34">
        <v>20.253265852432296</v>
      </c>
      <c r="E25" s="34">
        <v>12.31160658693373</v>
      </c>
      <c r="F25" s="4">
        <v>9972449.7928</v>
      </c>
      <c r="G25" s="4">
        <v>10074725.35738</v>
      </c>
      <c r="H25" s="34">
        <v>1.0255811430992892</v>
      </c>
      <c r="I25" s="34">
        <v>11.466776632679535</v>
      </c>
      <c r="J25" s="15">
        <v>16500135.936</v>
      </c>
      <c r="K25" s="15">
        <v>17617268.546</v>
      </c>
      <c r="L25" s="40">
        <v>6.770444888048704</v>
      </c>
      <c r="M25" s="41">
        <v>11.500012051900068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6777934.01925</v>
      </c>
      <c r="C26" s="11">
        <v>7895999.27142</v>
      </c>
      <c r="D26" s="33">
        <v>16.495664445752713</v>
      </c>
      <c r="E26" s="33">
        <v>62.52068890962465</v>
      </c>
      <c r="F26" s="11">
        <v>50159905.71946</v>
      </c>
      <c r="G26" s="11">
        <v>51983588.61126</v>
      </c>
      <c r="H26" s="33">
        <v>3.6357382767019017</v>
      </c>
      <c r="I26" s="33">
        <v>59.166297643416634</v>
      </c>
      <c r="J26" s="19">
        <v>85208367.913</v>
      </c>
      <c r="K26" s="19">
        <v>87058164.22099999</v>
      </c>
      <c r="L26" s="38">
        <v>2.17090921150922</v>
      </c>
      <c r="M26" s="39">
        <v>56.82889689418459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1400148.95296</v>
      </c>
      <c r="C27" s="4">
        <v>1627085.37718</v>
      </c>
      <c r="D27" s="34">
        <v>16.20802013530366</v>
      </c>
      <c r="E27" s="34">
        <v>12.883296363042318</v>
      </c>
      <c r="F27" s="4">
        <v>9302473.53163</v>
      </c>
      <c r="G27" s="4">
        <v>10056171.32681</v>
      </c>
      <c r="H27" s="34">
        <v>8.102122436761567</v>
      </c>
      <c r="I27" s="34">
        <v>11.445658942952514</v>
      </c>
      <c r="J27" s="15">
        <v>15693957.305</v>
      </c>
      <c r="K27" s="15">
        <v>16793232.869999997</v>
      </c>
      <c r="L27" s="40">
        <v>7.0044510994672775</v>
      </c>
      <c r="M27" s="41">
        <v>10.962106860726305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1450894.55973</v>
      </c>
      <c r="C28" s="4">
        <v>1964669.84628</v>
      </c>
      <c r="D28" s="34">
        <v>35.41093204220225</v>
      </c>
      <c r="E28" s="34">
        <v>15.556297315526733</v>
      </c>
      <c r="F28" s="4">
        <v>11464337.93331</v>
      </c>
      <c r="G28" s="4">
        <v>12510301.3906</v>
      </c>
      <c r="H28" s="34">
        <v>9.123627228842574</v>
      </c>
      <c r="I28" s="34">
        <v>14.238882606206968</v>
      </c>
      <c r="J28" s="15">
        <v>19492338.509</v>
      </c>
      <c r="K28" s="15">
        <v>20102158.065</v>
      </c>
      <c r="L28" s="40">
        <v>3.1285089560620754</v>
      </c>
      <c r="M28" s="41">
        <v>13.12207164312021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85736.84728</v>
      </c>
      <c r="C29" s="4">
        <v>132099.67749</v>
      </c>
      <c r="D29" s="34">
        <v>54.075734857135515</v>
      </c>
      <c r="E29" s="34">
        <v>1.0459680348892386</v>
      </c>
      <c r="F29" s="4">
        <v>521860.35762</v>
      </c>
      <c r="G29" s="4">
        <v>695453.48632</v>
      </c>
      <c r="H29" s="34">
        <v>33.26428730698956</v>
      </c>
      <c r="I29" s="34">
        <v>0.7915461219206419</v>
      </c>
      <c r="J29" s="15">
        <v>853918.0119999998</v>
      </c>
      <c r="K29" s="15">
        <v>984529.6090000002</v>
      </c>
      <c r="L29" s="40">
        <v>15.29556645538945</v>
      </c>
      <c r="M29" s="41">
        <v>0.6426707034288324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70</v>
      </c>
      <c r="B30" s="4">
        <v>865371.04871</v>
      </c>
      <c r="C30" s="4">
        <v>1044397.21601</v>
      </c>
      <c r="D30" s="34">
        <v>20.68779254481329</v>
      </c>
      <c r="E30" s="34">
        <v>8.269559202795683</v>
      </c>
      <c r="F30" s="4">
        <v>6819168.70916</v>
      </c>
      <c r="G30" s="4">
        <v>6492380.20578</v>
      </c>
      <c r="H30" s="34">
        <v>-4.792204406690125</v>
      </c>
      <c r="I30" s="34">
        <v>7.389449438398349</v>
      </c>
      <c r="J30" s="15">
        <v>12071860.125000002</v>
      </c>
      <c r="K30" s="15">
        <v>11466598.368999999</v>
      </c>
      <c r="L30" s="40">
        <v>-5.013823468237069</v>
      </c>
      <c r="M30" s="41">
        <v>7.485043387599257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434078.70781</v>
      </c>
      <c r="C31" s="4">
        <v>511832.33767</v>
      </c>
      <c r="D31" s="34">
        <v>17.91233443636987</v>
      </c>
      <c r="E31" s="34">
        <v>4.0526992540612525</v>
      </c>
      <c r="F31" s="4">
        <v>3104267.20725</v>
      </c>
      <c r="G31" s="4">
        <v>3377951.40533</v>
      </c>
      <c r="H31" s="34">
        <v>8.816386599736388</v>
      </c>
      <c r="I31" s="34">
        <v>3.8446918270175185</v>
      </c>
      <c r="J31" s="15">
        <v>5220930.352</v>
      </c>
      <c r="K31" s="15">
        <v>5593135.992000001</v>
      </c>
      <c r="L31" s="40">
        <v>7.129105636458423</v>
      </c>
      <c r="M31" s="41">
        <v>3.651027464783703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513600.04708</v>
      </c>
      <c r="C32" s="4">
        <v>579475.51606</v>
      </c>
      <c r="D32" s="34">
        <v>12.826219420057624</v>
      </c>
      <c r="E32" s="34">
        <v>4.588299368449167</v>
      </c>
      <c r="F32" s="4">
        <v>3713014.46502</v>
      </c>
      <c r="G32" s="4">
        <v>3914912.95913</v>
      </c>
      <c r="H32" s="34">
        <v>5.437589753879732</v>
      </c>
      <c r="I32" s="34">
        <v>4.455846769643404</v>
      </c>
      <c r="J32" s="15">
        <v>6333520.852</v>
      </c>
      <c r="K32" s="15">
        <v>6559105.363000001</v>
      </c>
      <c r="L32" s="40">
        <v>3.561755242800942</v>
      </c>
      <c r="M32" s="41">
        <v>4.281582614650483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71</v>
      </c>
      <c r="B33" s="4">
        <v>1247695.48638</v>
      </c>
      <c r="C33" s="4">
        <v>1107044.08809</v>
      </c>
      <c r="D33" s="34">
        <v>-11.272894694688583</v>
      </c>
      <c r="E33" s="34">
        <v>8.765598458352802</v>
      </c>
      <c r="F33" s="4">
        <v>9314998.8541</v>
      </c>
      <c r="G33" s="4">
        <v>8586527.61911</v>
      </c>
      <c r="H33" s="34">
        <v>-7.820411428922118</v>
      </c>
      <c r="I33" s="34">
        <v>9.772950702476827</v>
      </c>
      <c r="J33" s="15">
        <v>15646844.699</v>
      </c>
      <c r="K33" s="15">
        <v>14820018.637</v>
      </c>
      <c r="L33" s="40">
        <v>-5.284299025814719</v>
      </c>
      <c r="M33" s="41">
        <v>9.674053187636732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72</v>
      </c>
      <c r="B34" s="4">
        <v>256485.64857</v>
      </c>
      <c r="C34" s="4">
        <v>281243.20256</v>
      </c>
      <c r="D34" s="34">
        <v>9.652607905367146</v>
      </c>
      <c r="E34" s="34">
        <v>2.2268896146995374</v>
      </c>
      <c r="F34" s="4">
        <v>1834338.32432</v>
      </c>
      <c r="G34" s="4">
        <v>1890320.75338</v>
      </c>
      <c r="H34" s="34">
        <v>3.051914050847355</v>
      </c>
      <c r="I34" s="34">
        <v>2.151511338941741</v>
      </c>
      <c r="J34" s="15">
        <v>3148487.2130000005</v>
      </c>
      <c r="K34" s="15">
        <v>3153685.3109999998</v>
      </c>
      <c r="L34" s="40">
        <v>0.16509827254614606</v>
      </c>
      <c r="M34" s="41">
        <v>2.0586289520252974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73</v>
      </c>
      <c r="B35" s="4">
        <v>135267.76641</v>
      </c>
      <c r="C35" s="4">
        <v>173692.80021</v>
      </c>
      <c r="D35" s="34">
        <v>28.406644701689483</v>
      </c>
      <c r="E35" s="34">
        <v>1.3753032585852893</v>
      </c>
      <c r="F35" s="4">
        <v>1145156.32255</v>
      </c>
      <c r="G35" s="4">
        <v>1242302.75345</v>
      </c>
      <c r="H35" s="34">
        <v>8.483246259661499</v>
      </c>
      <c r="I35" s="34">
        <v>1.4139549892086056</v>
      </c>
      <c r="J35" s="15">
        <v>1795317.601</v>
      </c>
      <c r="K35" s="15">
        <v>2171800.189</v>
      </c>
      <c r="L35" s="40">
        <v>20.970249931839206</v>
      </c>
      <c r="M35" s="41">
        <v>1.4176844885235957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74</v>
      </c>
      <c r="B36" s="11">
        <v>79016.18546</v>
      </c>
      <c r="C36" s="11">
        <v>99208.57464</v>
      </c>
      <c r="D36" s="33">
        <v>25.55475066588973</v>
      </c>
      <c r="E36" s="33">
        <v>0.7855355882168488</v>
      </c>
      <c r="F36" s="11">
        <v>716124.80745</v>
      </c>
      <c r="G36" s="11">
        <v>781231.74605</v>
      </c>
      <c r="H36" s="33">
        <v>9.091563079881963</v>
      </c>
      <c r="I36" s="33">
        <v>0.8891765891912327</v>
      </c>
      <c r="J36" s="19">
        <v>1160103.773</v>
      </c>
      <c r="K36" s="19">
        <v>1325916.9219999998</v>
      </c>
      <c r="L36" s="38">
        <v>14.292958342098222</v>
      </c>
      <c r="M36" s="39">
        <v>0.8655178606720116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75</v>
      </c>
      <c r="B37" s="4">
        <v>303364.15882</v>
      </c>
      <c r="C37" s="4">
        <v>366613.41517</v>
      </c>
      <c r="D37" s="34">
        <v>20.849284436243735</v>
      </c>
      <c r="E37" s="34">
        <v>2.90285276024558</v>
      </c>
      <c r="F37" s="4">
        <v>2174322.50342</v>
      </c>
      <c r="G37" s="4">
        <v>2368399.75366</v>
      </c>
      <c r="H37" s="34">
        <v>8.925872308948426</v>
      </c>
      <c r="I37" s="34">
        <v>2.6956477709060893</v>
      </c>
      <c r="J37" s="15">
        <v>3716937.932</v>
      </c>
      <c r="K37" s="15">
        <v>3987826.805</v>
      </c>
      <c r="L37" s="40">
        <v>7.287957936231693</v>
      </c>
      <c r="M37" s="41">
        <v>2.6031309109381016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6274.61004</v>
      </c>
      <c r="C38" s="4">
        <v>8637.22006</v>
      </c>
      <c r="D38" s="34">
        <v>37.653495674449914</v>
      </c>
      <c r="E38" s="34">
        <v>0.0683896907602065</v>
      </c>
      <c r="F38" s="4">
        <v>49842.70363</v>
      </c>
      <c r="G38" s="4">
        <v>67635.21164</v>
      </c>
      <c r="H38" s="34">
        <v>35.69731718824898</v>
      </c>
      <c r="I38" s="34">
        <v>0.07698054655274253</v>
      </c>
      <c r="J38" s="15">
        <v>74151.53899999999</v>
      </c>
      <c r="K38" s="15">
        <v>100156.088</v>
      </c>
      <c r="L38" s="40">
        <v>35.06946632624849</v>
      </c>
      <c r="M38" s="41">
        <v>0.06537881942729874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378979.18582</v>
      </c>
      <c r="C39" s="4">
        <v>446430.09046</v>
      </c>
      <c r="D39" s="34">
        <v>17.798049909800707</v>
      </c>
      <c r="E39" s="34">
        <v>3.5348428800609266</v>
      </c>
      <c r="F39" s="4">
        <v>2307609.59714</v>
      </c>
      <c r="G39" s="4">
        <v>2952019.35238</v>
      </c>
      <c r="H39" s="34">
        <v>27.92542360885771</v>
      </c>
      <c r="I39" s="34">
        <v>3.359907623118742</v>
      </c>
      <c r="J39" s="15">
        <v>3980234.0369999995</v>
      </c>
      <c r="K39" s="15">
        <v>4824070.012</v>
      </c>
      <c r="L39" s="40">
        <v>21.20066225140923</v>
      </c>
      <c r="M39" s="41">
        <v>3.1490048035741456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378979.18582</v>
      </c>
      <c r="C40" s="11">
        <v>446430.09046</v>
      </c>
      <c r="D40" s="33">
        <v>17.798049909800707</v>
      </c>
      <c r="E40" s="33">
        <v>3.5348428800609266</v>
      </c>
      <c r="F40" s="11">
        <v>2307609.59714</v>
      </c>
      <c r="G40" s="11">
        <v>2952019.35238</v>
      </c>
      <c r="H40" s="33">
        <v>27.92542360885771</v>
      </c>
      <c r="I40" s="33">
        <v>3.359907623118742</v>
      </c>
      <c r="J40" s="19">
        <v>3980234.0369999995</v>
      </c>
      <c r="K40" s="19">
        <v>4824070.012</v>
      </c>
      <c r="L40" s="38">
        <v>21.20066225140923</v>
      </c>
      <c r="M40" s="39">
        <v>3.1490048035741456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82</v>
      </c>
      <c r="B41" s="48">
        <v>10768600.17797</v>
      </c>
      <c r="C41" s="49">
        <v>12629418.212</v>
      </c>
      <c r="D41" s="50">
        <v>17.280036432560582</v>
      </c>
      <c r="E41" s="51">
        <v>100</v>
      </c>
      <c r="F41" s="49">
        <v>79582676.16497</v>
      </c>
      <c r="G41" s="49">
        <v>83968323.71119</v>
      </c>
      <c r="H41" s="50">
        <v>5.510806820731721</v>
      </c>
      <c r="I41" s="51">
        <v>95.57044763621614</v>
      </c>
      <c r="J41" s="52">
        <v>135714934.42000002</v>
      </c>
      <c r="K41" s="52">
        <v>141926974.139</v>
      </c>
      <c r="L41" s="53">
        <v>4.577270545462185</v>
      </c>
      <c r="M41" s="54">
        <v>92.64557152128964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5483675.160030007</v>
      </c>
      <c r="G42" s="45">
        <v>3891810.6588100046</v>
      </c>
      <c r="H42" s="46">
        <v>-29.02915389341355</v>
      </c>
      <c r="I42" s="46">
        <v>4.429552363783853</v>
      </c>
      <c r="J42" s="19">
        <v>6810397.980999976</v>
      </c>
      <c r="K42" s="19">
        <v>11266504.846000016</v>
      </c>
      <c r="L42" s="38">
        <v>65.43093189901576</v>
      </c>
      <c r="M42" s="39">
        <v>7.354428478710363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6" t="s">
        <v>81</v>
      </c>
      <c r="B43" s="77">
        <v>10768600.17797</v>
      </c>
      <c r="C43" s="77">
        <v>12629418.212</v>
      </c>
      <c r="D43" s="78">
        <v>17.280036432560582</v>
      </c>
      <c r="E43" s="79">
        <v>100</v>
      </c>
      <c r="F43" s="77">
        <v>85066351.325</v>
      </c>
      <c r="G43" s="77">
        <v>87860134.37</v>
      </c>
      <c r="H43" s="78">
        <v>3.284239892135754</v>
      </c>
      <c r="I43" s="79">
        <v>100</v>
      </c>
      <c r="J43" s="77">
        <v>142525332.401</v>
      </c>
      <c r="K43" s="77">
        <v>153193478.985</v>
      </c>
      <c r="L43" s="80">
        <v>7.485088022096184</v>
      </c>
      <c r="M43" s="81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8.71093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92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 thickBot="1">
      <c r="A2" s="92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5" customFormat="1" ht="32.25" customHeight="1">
      <c r="A3" s="90" t="s">
        <v>34</v>
      </c>
      <c r="B3" s="87" t="s">
        <v>58</v>
      </c>
      <c r="C3" s="87"/>
      <c r="D3" s="87"/>
      <c r="E3" s="87"/>
      <c r="F3" s="87" t="s">
        <v>85</v>
      </c>
      <c r="G3" s="87"/>
      <c r="H3" s="87"/>
      <c r="I3" s="87"/>
      <c r="J3" s="87" t="s">
        <v>86</v>
      </c>
      <c r="K3" s="87"/>
      <c r="L3" s="87"/>
      <c r="M3" s="88"/>
    </row>
    <row r="4" spans="1:13" ht="37.5" customHeight="1">
      <c r="A4" s="93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</row>
    <row r="5" spans="1:13" ht="30" customHeight="1">
      <c r="A5" s="25" t="s">
        <v>83</v>
      </c>
      <c r="B5" s="6">
        <v>102566.357</v>
      </c>
      <c r="C5" s="6">
        <v>112851.59</v>
      </c>
      <c r="D5" s="7">
        <v>10.027881754638114</v>
      </c>
      <c r="E5" s="20">
        <v>0.8935612719017277</v>
      </c>
      <c r="F5" s="6">
        <v>720855.266</v>
      </c>
      <c r="G5" s="6">
        <v>862270.9509999999</v>
      </c>
      <c r="H5" s="7">
        <v>19.61776401866501</v>
      </c>
      <c r="I5" s="20">
        <v>1.0269002796676994</v>
      </c>
      <c r="J5" s="15">
        <v>1138619.021</v>
      </c>
      <c r="K5" s="15">
        <v>1401936.23</v>
      </c>
      <c r="L5" s="16">
        <v>23.126015299545926</v>
      </c>
      <c r="M5" s="17">
        <v>0.9877870210827326</v>
      </c>
    </row>
    <row r="6" spans="1:13" ht="30" customHeight="1">
      <c r="A6" s="25" t="s">
        <v>35</v>
      </c>
      <c r="B6" s="6">
        <v>889453.787</v>
      </c>
      <c r="C6" s="6">
        <v>991754.17</v>
      </c>
      <c r="D6" s="7">
        <v>11.501483775232948</v>
      </c>
      <c r="E6" s="20">
        <v>7.852730453855744</v>
      </c>
      <c r="F6" s="6">
        <v>7419957.050999999</v>
      </c>
      <c r="G6" s="6">
        <v>7162062.573</v>
      </c>
      <c r="H6" s="7">
        <v>-3.4756869376385726</v>
      </c>
      <c r="I6" s="20">
        <v>8.529481424234204</v>
      </c>
      <c r="J6" s="15">
        <v>12594527.007000001</v>
      </c>
      <c r="K6" s="15">
        <v>12811024.486000003</v>
      </c>
      <c r="L6" s="16">
        <v>1.7189806245178838</v>
      </c>
      <c r="M6" s="17">
        <v>9.02649025201659</v>
      </c>
    </row>
    <row r="7" spans="1:13" ht="30" customHeight="1">
      <c r="A7" s="25" t="s">
        <v>36</v>
      </c>
      <c r="B7" s="6">
        <v>271953.205</v>
      </c>
      <c r="C7" s="6">
        <v>286882.977</v>
      </c>
      <c r="D7" s="7">
        <v>5.489831237693998</v>
      </c>
      <c r="E7" s="20">
        <v>2.2715454679466554</v>
      </c>
      <c r="F7" s="6">
        <v>1854065.0029999998</v>
      </c>
      <c r="G7" s="6">
        <v>1819623.144</v>
      </c>
      <c r="H7" s="7">
        <v>-1.8576403170477034</v>
      </c>
      <c r="I7" s="20">
        <v>2.1670352147389207</v>
      </c>
      <c r="J7" s="15">
        <v>3262865.9010000005</v>
      </c>
      <c r="K7" s="15">
        <v>3164694.07</v>
      </c>
      <c r="L7" s="16">
        <v>-3.0087608249518647</v>
      </c>
      <c r="M7" s="17">
        <v>2.229804509755404</v>
      </c>
    </row>
    <row r="8" spans="1:13" ht="30" customHeight="1">
      <c r="A8" s="25" t="s">
        <v>37</v>
      </c>
      <c r="B8" s="6">
        <v>148236.029</v>
      </c>
      <c r="C8" s="6">
        <v>189190.021</v>
      </c>
      <c r="D8" s="7">
        <v>27.627556051167556</v>
      </c>
      <c r="E8" s="20">
        <v>1.4980105800536314</v>
      </c>
      <c r="F8" s="6">
        <v>993635.9489999999</v>
      </c>
      <c r="G8" s="6">
        <v>1195929.269</v>
      </c>
      <c r="H8" s="7">
        <v>20.358897059188447</v>
      </c>
      <c r="I8" s="20">
        <v>1.4242624077439057</v>
      </c>
      <c r="J8" s="15">
        <v>1707365.8570000005</v>
      </c>
      <c r="K8" s="15">
        <v>2018836.2640000002</v>
      </c>
      <c r="L8" s="16">
        <v>18.24274543871235</v>
      </c>
      <c r="M8" s="17">
        <v>1.422447195954379</v>
      </c>
    </row>
    <row r="9" spans="1:13" ht="30" customHeight="1">
      <c r="A9" s="25" t="s">
        <v>84</v>
      </c>
      <c r="B9" s="6">
        <v>76752.308</v>
      </c>
      <c r="C9" s="6">
        <v>70428.284</v>
      </c>
      <c r="D9" s="7">
        <v>-8.239522907897447</v>
      </c>
      <c r="E9" s="20">
        <v>0.5576526394435036</v>
      </c>
      <c r="F9" s="6">
        <v>622368.2629999999</v>
      </c>
      <c r="G9" s="6">
        <v>666049.878</v>
      </c>
      <c r="H9" s="7">
        <v>7.018612226375706</v>
      </c>
      <c r="I9" s="20">
        <v>0.7932156420178847</v>
      </c>
      <c r="J9" s="15">
        <v>1098110.546</v>
      </c>
      <c r="K9" s="15">
        <v>1160297.33</v>
      </c>
      <c r="L9" s="16">
        <v>5.663071375329454</v>
      </c>
      <c r="M9" s="17">
        <v>0.8175312247768564</v>
      </c>
    </row>
    <row r="10" spans="1:13" ht="30" customHeight="1">
      <c r="A10" s="25" t="s">
        <v>38</v>
      </c>
      <c r="B10" s="6">
        <v>883185</v>
      </c>
      <c r="C10" s="6">
        <v>1076209.45</v>
      </c>
      <c r="D10" s="7">
        <v>21.855494601923713</v>
      </c>
      <c r="E10" s="20">
        <v>8.521449143735225</v>
      </c>
      <c r="F10" s="6">
        <v>6708485.425</v>
      </c>
      <c r="G10" s="6">
        <v>7005884.303</v>
      </c>
      <c r="H10" s="7">
        <v>4.433174690843135</v>
      </c>
      <c r="I10" s="20">
        <v>8.343484773233705</v>
      </c>
      <c r="J10" s="15">
        <v>11614948.658999998</v>
      </c>
      <c r="K10" s="15">
        <v>11710598.001999998</v>
      </c>
      <c r="L10" s="16">
        <v>0.8235020731312933</v>
      </c>
      <c r="M10" s="17">
        <v>8.251143288802073</v>
      </c>
    </row>
    <row r="11" spans="1:13" ht="30" customHeight="1">
      <c r="A11" s="25" t="s">
        <v>39</v>
      </c>
      <c r="B11" s="6">
        <v>675123.98</v>
      </c>
      <c r="C11" s="6">
        <v>819261.173</v>
      </c>
      <c r="D11" s="7">
        <v>21.34973682907841</v>
      </c>
      <c r="E11" s="20">
        <v>6.486927262306019</v>
      </c>
      <c r="F11" s="6">
        <v>4495111.09</v>
      </c>
      <c r="G11" s="6">
        <v>5319659.922</v>
      </c>
      <c r="H11" s="7">
        <v>18.343235917668956</v>
      </c>
      <c r="I11" s="20">
        <v>6.3353175185868595</v>
      </c>
      <c r="J11" s="15">
        <v>7631633.230999999</v>
      </c>
      <c r="K11" s="15">
        <v>9025513.622000001</v>
      </c>
      <c r="L11" s="16">
        <v>18.26450969024566</v>
      </c>
      <c r="M11" s="17">
        <v>6.359265866477398</v>
      </c>
    </row>
    <row r="12" spans="1:13" ht="30" customHeight="1">
      <c r="A12" s="25" t="s">
        <v>40</v>
      </c>
      <c r="B12" s="6">
        <v>466827.475</v>
      </c>
      <c r="C12" s="6">
        <v>601756.707</v>
      </c>
      <c r="D12" s="7">
        <v>28.903447038973034</v>
      </c>
      <c r="E12" s="20">
        <v>4.764722309028302</v>
      </c>
      <c r="F12" s="6">
        <v>3264845.478</v>
      </c>
      <c r="G12" s="6">
        <v>3759168.674</v>
      </c>
      <c r="H12" s="7">
        <v>15.140783823644103</v>
      </c>
      <c r="I12" s="20">
        <v>4.476889031425407</v>
      </c>
      <c r="J12" s="15">
        <v>5633865.144</v>
      </c>
      <c r="K12" s="15">
        <v>6274084.376</v>
      </c>
      <c r="L12" s="16">
        <v>11.363765649978784</v>
      </c>
      <c r="M12" s="17">
        <v>4.420642667741567</v>
      </c>
    </row>
    <row r="13" spans="1:13" ht="30" customHeight="1">
      <c r="A13" s="25" t="s">
        <v>41</v>
      </c>
      <c r="B13" s="6">
        <v>3135451.171</v>
      </c>
      <c r="C13" s="6">
        <v>3417600.613</v>
      </c>
      <c r="D13" s="7">
        <v>8.998687162141739</v>
      </c>
      <c r="E13" s="20">
        <v>27.06063379881847</v>
      </c>
      <c r="F13" s="6">
        <v>23460411.347</v>
      </c>
      <c r="G13" s="6">
        <v>23538560.902000003</v>
      </c>
      <c r="H13" s="7">
        <v>0.33311246697299196</v>
      </c>
      <c r="I13" s="20">
        <v>28.032667394403475</v>
      </c>
      <c r="J13" s="15">
        <v>40004332.18000001</v>
      </c>
      <c r="K13" s="15">
        <v>40516154.31299999</v>
      </c>
      <c r="L13" s="16">
        <v>1.2794167659068427</v>
      </c>
      <c r="M13" s="17">
        <v>28.54718390048781</v>
      </c>
    </row>
    <row r="14" spans="1:13" ht="30" customHeight="1">
      <c r="A14" s="25" t="s">
        <v>42</v>
      </c>
      <c r="B14" s="6">
        <v>1568423.22</v>
      </c>
      <c r="C14" s="6">
        <v>1835139.033</v>
      </c>
      <c r="D14" s="7">
        <v>17.005347128181388</v>
      </c>
      <c r="E14" s="20">
        <v>14.53066960282958</v>
      </c>
      <c r="F14" s="6">
        <v>10800694.430000002</v>
      </c>
      <c r="G14" s="6">
        <v>11618513.512999998</v>
      </c>
      <c r="H14" s="7">
        <v>7.571912049732868</v>
      </c>
      <c r="I14" s="20">
        <v>13.836781538315607</v>
      </c>
      <c r="J14" s="15">
        <v>18221921.28</v>
      </c>
      <c r="K14" s="15">
        <v>19489233.629</v>
      </c>
      <c r="L14" s="16">
        <v>6.954877751507878</v>
      </c>
      <c r="M14" s="17">
        <v>13.731874259056223</v>
      </c>
    </row>
    <row r="15" spans="1:13" ht="30" customHeight="1">
      <c r="A15" s="25" t="s">
        <v>43</v>
      </c>
      <c r="B15" s="6">
        <v>133786.107</v>
      </c>
      <c r="C15" s="6">
        <v>90699.235</v>
      </c>
      <c r="D15" s="7">
        <v>-32.205789499503105</v>
      </c>
      <c r="E15" s="20">
        <v>0.7181584573785242</v>
      </c>
      <c r="F15" s="6">
        <v>819416.6989999999</v>
      </c>
      <c r="G15" s="6">
        <v>712687.115</v>
      </c>
      <c r="H15" s="7">
        <v>-13.025068213797766</v>
      </c>
      <c r="I15" s="20">
        <v>0.848757106870304</v>
      </c>
      <c r="J15" s="15">
        <v>1518533.973</v>
      </c>
      <c r="K15" s="15">
        <v>1357218.8950000003</v>
      </c>
      <c r="L15" s="16">
        <v>-10.623079948702587</v>
      </c>
      <c r="M15" s="17">
        <v>0.9562797369529771</v>
      </c>
    </row>
    <row r="16" spans="1:13" ht="30" customHeight="1">
      <c r="A16" s="25" t="s">
        <v>44</v>
      </c>
      <c r="B16" s="6">
        <v>842623.52</v>
      </c>
      <c r="C16" s="6">
        <v>1055493.461</v>
      </c>
      <c r="D16" s="7">
        <v>25.26275803457277</v>
      </c>
      <c r="E16" s="20">
        <v>8.357419505521513</v>
      </c>
      <c r="F16" s="6">
        <v>6133174.983999999</v>
      </c>
      <c r="G16" s="6">
        <v>6788764.080000001</v>
      </c>
      <c r="H16" s="7">
        <v>10.689228624819583</v>
      </c>
      <c r="I16" s="20">
        <v>8.084910809375083</v>
      </c>
      <c r="J16" s="15">
        <v>10438483.591999998</v>
      </c>
      <c r="K16" s="15">
        <v>11342547.945</v>
      </c>
      <c r="L16" s="16">
        <v>8.66087823036741</v>
      </c>
      <c r="M16" s="17">
        <v>7.991819746380063</v>
      </c>
    </row>
    <row r="17" spans="1:13" ht="30" customHeight="1">
      <c r="A17" s="25" t="s">
        <v>45</v>
      </c>
      <c r="B17" s="6">
        <v>1574218.018</v>
      </c>
      <c r="C17" s="6">
        <v>2082151.497</v>
      </c>
      <c r="D17" s="7">
        <v>32.265764537831636</v>
      </c>
      <c r="E17" s="20">
        <v>16.486519507181125</v>
      </c>
      <c r="F17" s="6">
        <v>12289655.182</v>
      </c>
      <c r="G17" s="6">
        <v>13519149.385</v>
      </c>
      <c r="H17" s="7">
        <v>10.004301868459043</v>
      </c>
      <c r="I17" s="20">
        <v>16.100296859386958</v>
      </c>
      <c r="J17" s="15">
        <v>20849819.512999997</v>
      </c>
      <c r="K17" s="15">
        <v>21654834.981000002</v>
      </c>
      <c r="L17" s="16">
        <v>3.861018880753733</v>
      </c>
      <c r="M17" s="17">
        <v>15.257730330515923</v>
      </c>
    </row>
    <row r="18" spans="1:13" s="5" customFormat="1" ht="39" customHeight="1" thickBot="1">
      <c r="A18" s="26" t="s">
        <v>32</v>
      </c>
      <c r="B18" s="82">
        <v>10768600.177</v>
      </c>
      <c r="C18" s="82">
        <v>12629418.210999997</v>
      </c>
      <c r="D18" s="83">
        <v>17.28003643383851</v>
      </c>
      <c r="E18" s="82">
        <v>100</v>
      </c>
      <c r="F18" s="82">
        <v>79582676.167</v>
      </c>
      <c r="G18" s="82">
        <v>83968323.70899999</v>
      </c>
      <c r="H18" s="83">
        <v>5.510806815288479</v>
      </c>
      <c r="I18" s="82">
        <v>100</v>
      </c>
      <c r="J18" s="84">
        <v>135714934.004</v>
      </c>
      <c r="K18" s="84">
        <v>141926974.143</v>
      </c>
      <c r="L18" s="85">
        <v>4.577270868964876</v>
      </c>
      <c r="M18" s="8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4" t="s">
        <v>46</v>
      </c>
      <c r="B1" s="95"/>
      <c r="C1" s="95"/>
      <c r="D1" s="95"/>
      <c r="E1" s="95"/>
      <c r="F1" s="95"/>
      <c r="G1" s="95"/>
      <c r="H1" s="96"/>
    </row>
    <row r="2" spans="1:8" ht="12.75">
      <c r="A2" s="97" t="s">
        <v>47</v>
      </c>
      <c r="B2" s="98"/>
      <c r="C2" s="98"/>
      <c r="D2" s="98"/>
      <c r="E2" s="98"/>
      <c r="F2" s="98"/>
      <c r="G2" s="98"/>
      <c r="H2" s="99"/>
    </row>
    <row r="3" spans="1:8" ht="12.75">
      <c r="A3" s="97" t="s">
        <v>64</v>
      </c>
      <c r="B3" s="98"/>
      <c r="C3" s="98"/>
      <c r="D3" s="98"/>
      <c r="E3" s="98"/>
      <c r="F3" s="98"/>
      <c r="G3" s="98"/>
      <c r="H3" s="99"/>
    </row>
    <row r="4" spans="1:8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</row>
    <row r="5" spans="1:8" ht="12.75">
      <c r="A5" s="60" t="s">
        <v>49</v>
      </c>
      <c r="B5" s="100">
        <v>2011</v>
      </c>
      <c r="C5" s="101"/>
      <c r="D5" s="100">
        <v>2012</v>
      </c>
      <c r="E5" s="101"/>
      <c r="F5" s="100">
        <v>2013</v>
      </c>
      <c r="G5" s="101"/>
      <c r="H5" s="61" t="s">
        <v>50</v>
      </c>
    </row>
    <row r="6" spans="1:8" ht="12.75">
      <c r="A6" s="60"/>
      <c r="B6" s="62" t="s">
        <v>48</v>
      </c>
      <c r="C6" s="62" t="s">
        <v>51</v>
      </c>
      <c r="D6" s="62" t="s">
        <v>48</v>
      </c>
      <c r="E6" s="62" t="s">
        <v>51</v>
      </c>
      <c r="F6" s="62" t="s">
        <v>48</v>
      </c>
      <c r="G6" s="62" t="s">
        <v>51</v>
      </c>
      <c r="H6" s="63" t="s">
        <v>78</v>
      </c>
    </row>
    <row r="7" spans="1:8" ht="12.75">
      <c r="A7" s="64" t="s">
        <v>52</v>
      </c>
      <c r="B7" s="65">
        <v>126734</v>
      </c>
      <c r="C7" s="65">
        <f>B7</f>
        <v>126734</v>
      </c>
      <c r="D7" s="65">
        <v>118872</v>
      </c>
      <c r="E7" s="65">
        <f>D7</f>
        <v>118872</v>
      </c>
      <c r="F7" s="65">
        <v>166797</v>
      </c>
      <c r="G7" s="65">
        <f>F7</f>
        <v>166797</v>
      </c>
      <c r="H7" s="66">
        <f aca="true" t="shared" si="0" ref="H7:H13">((F7-D7)/D7)*100</f>
        <v>40.31647486371896</v>
      </c>
    </row>
    <row r="8" spans="1:8" ht="12.75">
      <c r="A8" s="64" t="s">
        <v>53</v>
      </c>
      <c r="B8" s="65">
        <v>132238</v>
      </c>
      <c r="C8" s="65">
        <f aca="true" t="shared" si="1" ref="C8:C18">C7+B8</f>
        <v>258972</v>
      </c>
      <c r="D8" s="65">
        <v>124660</v>
      </c>
      <c r="E8" s="65">
        <f aca="true" t="shared" si="2" ref="E8:E18">E7+D8</f>
        <v>243532</v>
      </c>
      <c r="F8" s="65">
        <v>167676</v>
      </c>
      <c r="G8" s="65">
        <f aca="true" t="shared" si="3" ref="G8:G13">G7+F8</f>
        <v>334473</v>
      </c>
      <c r="H8" s="66">
        <f t="shared" si="0"/>
        <v>34.50665811005936</v>
      </c>
    </row>
    <row r="9" spans="1:8" ht="12.75">
      <c r="A9" s="64" t="s">
        <v>54</v>
      </c>
      <c r="B9" s="65">
        <v>143417</v>
      </c>
      <c r="C9" s="65">
        <f t="shared" si="1"/>
        <v>402389</v>
      </c>
      <c r="D9" s="65">
        <v>157699</v>
      </c>
      <c r="E9" s="65">
        <f t="shared" si="2"/>
        <v>401231</v>
      </c>
      <c r="F9" s="65">
        <v>168058</v>
      </c>
      <c r="G9" s="65">
        <f t="shared" si="3"/>
        <v>502531</v>
      </c>
      <c r="H9" s="66">
        <f t="shared" si="0"/>
        <v>6.568843175923754</v>
      </c>
    </row>
    <row r="10" spans="1:8" ht="12.75">
      <c r="A10" s="64" t="s">
        <v>55</v>
      </c>
      <c r="B10" s="65">
        <v>152047</v>
      </c>
      <c r="C10" s="65">
        <f t="shared" si="1"/>
        <v>554436</v>
      </c>
      <c r="D10" s="65">
        <v>139376</v>
      </c>
      <c r="E10" s="65">
        <f t="shared" si="2"/>
        <v>540607</v>
      </c>
      <c r="F10" s="65">
        <v>161395</v>
      </c>
      <c r="G10" s="65">
        <f t="shared" si="3"/>
        <v>663926</v>
      </c>
      <c r="H10" s="66">
        <f t="shared" si="0"/>
        <v>15.798272299391575</v>
      </c>
    </row>
    <row r="11" spans="1:8" ht="12.75">
      <c r="A11" s="64" t="s">
        <v>56</v>
      </c>
      <c r="B11" s="65">
        <v>143193</v>
      </c>
      <c r="C11" s="65">
        <f t="shared" si="1"/>
        <v>697629</v>
      </c>
      <c r="D11" s="65">
        <v>149969</v>
      </c>
      <c r="E11" s="65">
        <f t="shared" si="2"/>
        <v>690576</v>
      </c>
      <c r="F11" s="65">
        <v>171513</v>
      </c>
      <c r="G11" s="65">
        <f t="shared" si="3"/>
        <v>835439</v>
      </c>
      <c r="H11" s="67">
        <f t="shared" si="0"/>
        <v>14.365635564683368</v>
      </c>
    </row>
    <row r="12" spans="1:8" ht="12.75">
      <c r="A12" s="64" t="s">
        <v>57</v>
      </c>
      <c r="B12" s="65">
        <v>147374</v>
      </c>
      <c r="C12" s="65">
        <f t="shared" si="1"/>
        <v>845003</v>
      </c>
      <c r="D12" s="65">
        <v>154855</v>
      </c>
      <c r="E12" s="65">
        <f t="shared" si="2"/>
        <v>845431</v>
      </c>
      <c r="F12" s="65">
        <v>171300</v>
      </c>
      <c r="G12" s="65">
        <f t="shared" si="3"/>
        <v>1006739</v>
      </c>
      <c r="H12" s="67">
        <f t="shared" si="0"/>
        <v>10.619611894998547</v>
      </c>
    </row>
    <row r="13" spans="1:8" ht="12.75">
      <c r="A13" s="64" t="s">
        <v>58</v>
      </c>
      <c r="B13" s="65">
        <v>151903</v>
      </c>
      <c r="C13" s="65">
        <f t="shared" si="1"/>
        <v>996906</v>
      </c>
      <c r="D13" s="65">
        <v>148300</v>
      </c>
      <c r="E13" s="65">
        <f t="shared" si="2"/>
        <v>993731</v>
      </c>
      <c r="F13" s="65">
        <v>189190</v>
      </c>
      <c r="G13" s="65">
        <f t="shared" si="3"/>
        <v>1195929</v>
      </c>
      <c r="H13" s="67">
        <f t="shared" si="0"/>
        <v>27.572488199595412</v>
      </c>
    </row>
    <row r="14" spans="1:8" ht="12.75">
      <c r="A14" s="64" t="s">
        <v>59</v>
      </c>
      <c r="B14" s="65">
        <v>160975</v>
      </c>
      <c r="C14" s="65">
        <f t="shared" si="1"/>
        <v>1157881</v>
      </c>
      <c r="D14" s="65">
        <v>151170</v>
      </c>
      <c r="E14" s="65">
        <f t="shared" si="2"/>
        <v>1144901</v>
      </c>
      <c r="F14" s="65"/>
      <c r="G14" s="65"/>
      <c r="H14" s="67"/>
    </row>
    <row r="15" spans="1:8" ht="12.75">
      <c r="A15" s="64" t="s">
        <v>60</v>
      </c>
      <c r="B15" s="68">
        <v>136094</v>
      </c>
      <c r="C15" s="65">
        <f t="shared" si="1"/>
        <v>1293975</v>
      </c>
      <c r="D15" s="68">
        <v>173139</v>
      </c>
      <c r="E15" s="65">
        <f t="shared" si="2"/>
        <v>1318040</v>
      </c>
      <c r="F15" s="68"/>
      <c r="G15" s="65"/>
      <c r="H15" s="67"/>
    </row>
    <row r="16" spans="1:8" ht="12.75">
      <c r="A16" s="64" t="s">
        <v>61</v>
      </c>
      <c r="B16" s="65">
        <v>152335</v>
      </c>
      <c r="C16" s="65">
        <f t="shared" si="1"/>
        <v>1446310</v>
      </c>
      <c r="D16" s="65">
        <v>155735</v>
      </c>
      <c r="E16" s="65">
        <f t="shared" si="2"/>
        <v>1473775</v>
      </c>
      <c r="F16" s="65"/>
      <c r="G16" s="65"/>
      <c r="H16" s="67"/>
    </row>
    <row r="17" spans="1:8" ht="12.75">
      <c r="A17" s="64" t="s">
        <v>4</v>
      </c>
      <c r="B17" s="65">
        <v>128213</v>
      </c>
      <c r="C17" s="65">
        <f t="shared" si="1"/>
        <v>1574523</v>
      </c>
      <c r="D17" s="65">
        <v>186239</v>
      </c>
      <c r="E17" s="65">
        <f t="shared" si="2"/>
        <v>1660014</v>
      </c>
      <c r="F17" s="69"/>
      <c r="G17" s="65"/>
      <c r="H17" s="67"/>
    </row>
    <row r="18" spans="1:8" ht="12.75">
      <c r="A18" s="64" t="s">
        <v>62</v>
      </c>
      <c r="B18" s="65">
        <v>137528</v>
      </c>
      <c r="C18" s="65">
        <f t="shared" si="1"/>
        <v>1712051</v>
      </c>
      <c r="D18" s="65">
        <v>158706</v>
      </c>
      <c r="E18" s="65">
        <f t="shared" si="2"/>
        <v>1818720</v>
      </c>
      <c r="F18" s="65"/>
      <c r="G18" s="65"/>
      <c r="H18" s="70"/>
    </row>
    <row r="19" spans="1:8" ht="13.5" thickBot="1">
      <c r="A19" s="71" t="s">
        <v>63</v>
      </c>
      <c r="B19" s="72">
        <f>SUM(B7:B18)</f>
        <v>1712051</v>
      </c>
      <c r="C19" s="73"/>
      <c r="D19" s="72">
        <f>SUM(D7:D18)</f>
        <v>1818720</v>
      </c>
      <c r="E19" s="74"/>
      <c r="F19" s="72">
        <f>SUM(F7:F18)</f>
        <v>1195929</v>
      </c>
      <c r="G19" s="74"/>
      <c r="H19" s="75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2012-02-02T13:35:38Z</cp:lastPrinted>
  <dcterms:created xsi:type="dcterms:W3CDTF">2010-11-12T12:53:26Z</dcterms:created>
  <dcterms:modified xsi:type="dcterms:W3CDTF">2013-08-07T08:19:12Z</dcterms:modified>
  <cp:category/>
  <cp:version/>
  <cp:contentType/>
  <cp:contentStatus/>
</cp:coreProperties>
</file>