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<sst xmlns="http://schemas.openxmlformats.org/spreadsheetml/2006/main" count="107" uniqueCount="88">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</sst>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2"/>
          <c:w val="0.8055"/>
          <c:h val="0.801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189307.40182</c:v>
              </c:pt>
              <c:pt idx="3">
                <c:v>218115.69884</c:v>
              </c:pt>
              <c:pt idx="4">
                <c:v>207157.980889999</c:v>
              </c:pt>
              <c:pt idx="5">
                <c:v>243589.31494</c:v>
              </c:pt>
              <c:pt idx="6">
                <c:v>152570.149479999</c:v>
              </c:pt>
              <c:pt idx="7">
                <c:v>207771.114229999</c:v>
              </c:pt>
              <c:pt idx="8">
                <c:v>189303.6209</c:v>
              </c:pt>
              <c:pt idx="9">
                <c:v>209996.823509999</c:v>
              </c:pt>
              <c:pt idx="10">
                <c:v>209161.30218</c:v>
              </c:pt>
              <c:pt idx="11">
                <c:v>220639.60768</c:v>
              </c:pt>
              <c:pt idx="12">
                <c:v>189592.672729999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189592.672729999</c:v>
              </c:pt>
              <c:pt idx="1">
                <c:v>205303.35899</c:v>
              </c:pt>
              <c:pt idx="2">
                <c:v>191456.41188</c:v>
              </c:pt>
              <c:pt idx="3">
                <c:v>181778.27843</c:v>
              </c:pt>
              <c:pt idx="4">
                <c:v>120918.949159999</c:v>
              </c:pt>
              <c:pt idx="5">
                <c:v>125680.841349999</c:v>
              </c:pt>
              <c:pt idx="6">
                <c:v>182303.0362</c:v>
              </c:pt>
              <c:pt idx="7">
                <c:v>216238.00049</c:v>
              </c:pt>
              <c:pt idx="8">
                <c:v>194690.414919999</c:v>
              </c:pt>
              <c:pt idx="9">
                <c:v>240043.23345</c:v>
              </c:pt>
              <c:pt idx="10">
                <c:v>251939.65393</c:v>
              </c:pt>
              <c:pt idx="11">
                <c:v>240336.281619999</c:v>
              </c:pt>
              <c:pt idx="12">
                <c:v>249335.81746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lblOffset val="100"/>
        <c:tickLblSkip val="1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275"/>
          <c:w val="0.129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180975</xdr:rowOff>
    </xdr:from>
    <xdr:to>
      <xdr:col>8</xdr:col>
      <xdr:colOff>28575</xdr:colOff>
      <xdr:row>38</xdr:row>
      <xdr:rowOff>171450</xdr:rowOff>
    </xdr:to>
    <xdr:graphicFrame>
      <xdr:nvGraphicFramePr>
        <xdr:cNvPr id="1" name="Grafik 3"/>
        <xdr:cNvGraphicFramePr/>
      </xdr:nvGraphicFramePr>
      <xdr:xfrm>
        <a:off x="0" y="3990975"/>
        <a:ext cx="6515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lden\ihracatrakamlari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2019</v>
          </cell>
          <cell r="M6">
            <v>2020</v>
          </cell>
          <cell r="N6">
            <v>2021</v>
          </cell>
        </row>
        <row r="7">
          <cell r="K7" t="str">
            <v> </v>
          </cell>
          <cell r="L7">
            <v>190415</v>
          </cell>
          <cell r="M7">
            <v>189592.67273</v>
          </cell>
          <cell r="N7">
            <v>249335.81746000002</v>
          </cell>
        </row>
        <row r="8">
          <cell r="K8" t="str">
            <v>OCAK</v>
          </cell>
          <cell r="L8">
            <v>196083.31913</v>
          </cell>
          <cell r="M8">
            <v>205303.35899</v>
          </cell>
          <cell r="N8">
            <v>219750.47766</v>
          </cell>
        </row>
        <row r="9">
          <cell r="K9" t="str">
            <v>ŞUBAT</v>
          </cell>
          <cell r="L9">
            <v>189307.40182</v>
          </cell>
          <cell r="M9">
            <v>191456.41188</v>
          </cell>
          <cell r="N9">
            <v>240359.46013</v>
          </cell>
        </row>
        <row r="10">
          <cell r="K10" t="str">
            <v>MART</v>
          </cell>
          <cell r="L10">
            <v>218115.69884</v>
          </cell>
          <cell r="M10">
            <v>181778.27843</v>
          </cell>
          <cell r="N10">
            <v>258806.23189</v>
          </cell>
        </row>
        <row r="11">
          <cell r="K11" t="str">
            <v>NİSAN</v>
          </cell>
          <cell r="L11">
            <v>207157.98088999998</v>
          </cell>
          <cell r="M11">
            <v>120918.94915999999</v>
          </cell>
          <cell r="N11">
            <v>276603.03054</v>
          </cell>
        </row>
        <row r="12">
          <cell r="K12" t="str">
            <v>MAYIS</v>
          </cell>
          <cell r="L12">
            <v>243589.31494</v>
          </cell>
          <cell r="M12">
            <v>125680.84134999999</v>
          </cell>
          <cell r="N12">
            <v>254367.12436000002</v>
          </cell>
        </row>
        <row r="13">
          <cell r="K13" t="str">
            <v>HAZİRAN</v>
          </cell>
          <cell r="L13">
            <v>152570.14948</v>
          </cell>
          <cell r="M13">
            <v>182303.0362</v>
          </cell>
          <cell r="N13">
            <v>313831.13674</v>
          </cell>
        </row>
        <row r="14">
          <cell r="K14" t="str">
            <v>TEMMUZ</v>
          </cell>
          <cell r="L14">
            <v>207771.11422999998</v>
          </cell>
          <cell r="M14">
            <v>216238.00049</v>
          </cell>
          <cell r="N14">
            <v>254862.79744</v>
          </cell>
        </row>
        <row r="15">
          <cell r="K15" t="str">
            <v>AĞUSTOS</v>
          </cell>
          <cell r="L15">
            <v>189303.6209</v>
          </cell>
          <cell r="M15">
            <v>194690.41491999998</v>
          </cell>
          <cell r="N15">
            <v>305108.00428</v>
          </cell>
        </row>
        <row r="16">
          <cell r="K16" t="str">
            <v>EYLÜL</v>
          </cell>
          <cell r="L16">
            <v>209996.82351</v>
          </cell>
          <cell r="M16">
            <v>240043.23345</v>
          </cell>
        </row>
        <row r="17">
          <cell r="K17" t="str">
            <v>EKİM</v>
          </cell>
          <cell r="L17">
            <v>209161.30218</v>
          </cell>
          <cell r="M17">
            <v>251939.65393</v>
          </cell>
        </row>
        <row r="18">
          <cell r="K18" t="str">
            <v>KASIM</v>
          </cell>
          <cell r="L18">
            <v>220639.60768000002</v>
          </cell>
          <cell r="M18">
            <v>240336.28162</v>
          </cell>
        </row>
        <row r="19">
          <cell r="K19" t="str">
            <v>ARALIK</v>
          </cell>
          <cell r="L19">
            <v>189592.67273</v>
          </cell>
          <cell r="M19">
            <v>249335.81746000002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1678824.69444</v>
      </c>
      <c r="C5" s="11">
        <v>2324669.4914900004</v>
      </c>
      <c r="D5" s="23">
        <v>38.47005581874841</v>
      </c>
      <c r="E5" s="23">
        <v>12.291830080008339</v>
      </c>
      <c r="F5" s="40">
        <v>14895469.133130003</v>
      </c>
      <c r="G5" s="40">
        <v>17953412.906120002</v>
      </c>
      <c r="H5" s="23">
        <v>20.529355239900593</v>
      </c>
      <c r="I5" s="23">
        <v>12.802168843404607</v>
      </c>
      <c r="J5" s="44">
        <v>24002043.54023</v>
      </c>
      <c r="K5" s="44">
        <v>27403489.25476</v>
      </c>
      <c r="L5" s="58">
        <v>14.171483810654767</v>
      </c>
      <c r="M5" s="59">
        <v>13.208464146876809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1072617.57732</v>
      </c>
      <c r="C6" s="11">
        <v>1431495.9590900003</v>
      </c>
      <c r="D6" s="23">
        <v>33.45818578385409</v>
      </c>
      <c r="E6" s="23">
        <v>7.569121182071717</v>
      </c>
      <c r="F6" s="40">
        <v>9940981.129120002</v>
      </c>
      <c r="G6" s="40">
        <v>11548002.667540003</v>
      </c>
      <c r="H6" s="23">
        <v>16.16562306624415</v>
      </c>
      <c r="I6" s="23">
        <v>8.234617046185019</v>
      </c>
      <c r="J6" s="44">
        <v>16230591.92257</v>
      </c>
      <c r="K6" s="44">
        <v>17938437.51959</v>
      </c>
      <c r="L6" s="58">
        <v>10.522386399507091</v>
      </c>
      <c r="M6" s="59">
        <v>8.646315315022806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544244.33329</v>
      </c>
      <c r="C7" s="4">
        <v>783154.15394</v>
      </c>
      <c r="D7" s="24">
        <v>43.89753021510969</v>
      </c>
      <c r="E7" s="24">
        <v>4.1409748017612245</v>
      </c>
      <c r="F7" s="41">
        <v>4604870.86816</v>
      </c>
      <c r="G7" s="41">
        <v>5579519.71316</v>
      </c>
      <c r="H7" s="24">
        <v>21.165606439458028</v>
      </c>
      <c r="I7" s="24">
        <v>3.978628119705838</v>
      </c>
      <c r="J7" s="45">
        <v>7120578.24353</v>
      </c>
      <c r="K7" s="45">
        <v>8266838.61262</v>
      </c>
      <c r="L7" s="60">
        <v>16.097855116352825</v>
      </c>
      <c r="M7" s="61">
        <v>3.98461087957408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129732.23796</v>
      </c>
      <c r="C8" s="4">
        <v>148312.12077</v>
      </c>
      <c r="D8" s="24">
        <v>14.321716099377472</v>
      </c>
      <c r="E8" s="24">
        <v>0.7842092796348626</v>
      </c>
      <c r="F8" s="41">
        <v>1493351.55436</v>
      </c>
      <c r="G8" s="41">
        <v>1786117.13749</v>
      </c>
      <c r="H8" s="24">
        <v>19.60459894893735</v>
      </c>
      <c r="I8" s="24">
        <v>1.273639351348669</v>
      </c>
      <c r="J8" s="45">
        <v>2547299.27551</v>
      </c>
      <c r="K8" s="45">
        <v>3022764.22458</v>
      </c>
      <c r="L8" s="60">
        <v>18.665453001191086</v>
      </c>
      <c r="M8" s="61">
        <v>1.4569704067116793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130630.71979</v>
      </c>
      <c r="C9" s="4">
        <v>180300.54195</v>
      </c>
      <c r="D9" s="24">
        <v>38.02307928781873</v>
      </c>
      <c r="E9" s="24">
        <v>0.953349985060596</v>
      </c>
      <c r="F9" s="41">
        <v>1032031.7263</v>
      </c>
      <c r="G9" s="41">
        <v>1268276.20033</v>
      </c>
      <c r="H9" s="24">
        <v>22.89120266457064</v>
      </c>
      <c r="I9" s="24">
        <v>0.9043788020472421</v>
      </c>
      <c r="J9" s="45">
        <v>1599822.54267</v>
      </c>
      <c r="K9" s="45">
        <v>1919098.74076</v>
      </c>
      <c r="L9" s="60">
        <v>19.95697582540302</v>
      </c>
      <c r="M9" s="61">
        <v>0.9250043553209878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84827.39273</v>
      </c>
      <c r="C10" s="4">
        <v>113948.2781</v>
      </c>
      <c r="D10" s="24">
        <v>34.32957731317977</v>
      </c>
      <c r="E10" s="24">
        <v>0.6025083898773917</v>
      </c>
      <c r="F10" s="41">
        <v>778718.15476</v>
      </c>
      <c r="G10" s="41">
        <v>870535.49462</v>
      </c>
      <c r="H10" s="24">
        <v>11.79083077731738</v>
      </c>
      <c r="I10" s="24">
        <v>0.620758985747102</v>
      </c>
      <c r="J10" s="45">
        <v>1396163.9545</v>
      </c>
      <c r="K10" s="45">
        <v>1490302.92552</v>
      </c>
      <c r="L10" s="60">
        <v>6.742687398323036</v>
      </c>
      <c r="M10" s="61">
        <v>0.7183250489277496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91056.76796</v>
      </c>
      <c r="C11" s="4">
        <v>112459.91736</v>
      </c>
      <c r="D11" s="24">
        <v>23.50528124323732</v>
      </c>
      <c r="E11" s="24">
        <v>0.5946385927381395</v>
      </c>
      <c r="F11" s="41">
        <v>1217092.8565</v>
      </c>
      <c r="G11" s="41">
        <v>1282261.92435</v>
      </c>
      <c r="H11" s="24">
        <v>5.354486102022405</v>
      </c>
      <c r="I11" s="24">
        <v>0.9143517025334927</v>
      </c>
      <c r="J11" s="45">
        <v>2288562.69267</v>
      </c>
      <c r="K11" s="45">
        <v>2005316.1426</v>
      </c>
      <c r="L11" s="60">
        <v>-12.376613102066447</v>
      </c>
      <c r="M11" s="61">
        <v>0.9665610874018377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14848.67002</v>
      </c>
      <c r="C12" s="4">
        <v>24619.76841</v>
      </c>
      <c r="D12" s="24">
        <v>65.80453587317311</v>
      </c>
      <c r="E12" s="24">
        <v>0.13017850968178318</v>
      </c>
      <c r="F12" s="41">
        <v>174709.62677</v>
      </c>
      <c r="G12" s="41">
        <v>184225.57245</v>
      </c>
      <c r="H12" s="24">
        <v>5.446720856731875</v>
      </c>
      <c r="I12" s="24">
        <v>0.13136704960279733</v>
      </c>
      <c r="J12" s="45">
        <v>266271.37675</v>
      </c>
      <c r="K12" s="45">
        <v>280642.75942</v>
      </c>
      <c r="L12" s="60">
        <v>5.397269073909207</v>
      </c>
      <c r="M12" s="61">
        <v>0.1352696290395122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71254.85778</v>
      </c>
      <c r="C13" s="4">
        <v>60244.31801</v>
      </c>
      <c r="D13" s="24">
        <v>-15.452335620393967</v>
      </c>
      <c r="E13" s="24">
        <v>0.31854546333391814</v>
      </c>
      <c r="F13" s="41">
        <v>572077.92861</v>
      </c>
      <c r="G13" s="41">
        <v>469950.50192</v>
      </c>
      <c r="H13" s="24">
        <v>-17.85201308817191</v>
      </c>
      <c r="I13" s="24">
        <v>0.3351109733331929</v>
      </c>
      <c r="J13" s="45">
        <v>912022.03182</v>
      </c>
      <c r="K13" s="45">
        <v>808378.85407</v>
      </c>
      <c r="L13" s="60">
        <v>-11.36410899451335</v>
      </c>
      <c r="M13" s="61">
        <v>0.38963808629670316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6022.59779</v>
      </c>
      <c r="C14" s="4">
        <v>8456.86055</v>
      </c>
      <c r="D14" s="24">
        <v>40.41881667810993</v>
      </c>
      <c r="E14" s="24">
        <v>0.0447161599838</v>
      </c>
      <c r="F14" s="41">
        <v>68128.41366</v>
      </c>
      <c r="G14" s="41">
        <v>107116.12322</v>
      </c>
      <c r="H14" s="24">
        <v>57.22679784468651</v>
      </c>
      <c r="I14" s="24">
        <v>0.07638206186668353</v>
      </c>
      <c r="J14" s="45">
        <v>99871.80512</v>
      </c>
      <c r="K14" s="45">
        <v>145095.26002</v>
      </c>
      <c r="L14" s="60">
        <v>45.281503469034305</v>
      </c>
      <c r="M14" s="61">
        <v>0.06993582175025552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179649.28064</v>
      </c>
      <c r="C15" s="11">
        <v>287009.8196</v>
      </c>
      <c r="D15" s="23">
        <v>59.76118500309513</v>
      </c>
      <c r="E15" s="23">
        <v>1.5175817236521865</v>
      </c>
      <c r="F15" s="40">
        <v>1526095.37377</v>
      </c>
      <c r="G15" s="40">
        <v>2082758.98832</v>
      </c>
      <c r="H15" s="23">
        <v>36.47633195917778</v>
      </c>
      <c r="I15" s="23">
        <v>1.4851678824532561</v>
      </c>
      <c r="J15" s="44">
        <v>2349451.6039</v>
      </c>
      <c r="K15" s="44">
        <v>3006492.5022</v>
      </c>
      <c r="L15" s="58">
        <v>27.965713241734246</v>
      </c>
      <c r="M15" s="59">
        <v>1.4491274470189885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179649.28064</v>
      </c>
      <c r="C16" s="4">
        <v>287009.8196</v>
      </c>
      <c r="D16" s="24">
        <v>59.76118500309513</v>
      </c>
      <c r="E16" s="24">
        <v>1.5175817236521865</v>
      </c>
      <c r="F16" s="41">
        <v>1526095.37377</v>
      </c>
      <c r="G16" s="41">
        <v>2082758.98832</v>
      </c>
      <c r="H16" s="24">
        <v>36.47633195917778</v>
      </c>
      <c r="I16" s="24">
        <v>1.4851678824532561</v>
      </c>
      <c r="J16" s="45">
        <v>2349451.6039</v>
      </c>
      <c r="K16" s="45">
        <v>3006492.5022</v>
      </c>
      <c r="L16" s="60">
        <v>27.965713241734246</v>
      </c>
      <c r="M16" s="61">
        <v>1.4491274470189885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426557.83648</v>
      </c>
      <c r="C17" s="11">
        <v>606163.7128</v>
      </c>
      <c r="D17" s="23">
        <v>42.1058672376357</v>
      </c>
      <c r="E17" s="23">
        <v>3.2051271742844327</v>
      </c>
      <c r="F17" s="40">
        <v>3428392.63024</v>
      </c>
      <c r="G17" s="40">
        <v>4322651.25026</v>
      </c>
      <c r="H17" s="23">
        <v>26.083903346782044</v>
      </c>
      <c r="I17" s="23">
        <v>3.0823839147663312</v>
      </c>
      <c r="J17" s="44">
        <v>5422000.01376</v>
      </c>
      <c r="K17" s="44">
        <v>6458559.23297</v>
      </c>
      <c r="L17" s="58">
        <v>19.117654307993572</v>
      </c>
      <c r="M17" s="59">
        <v>3.1130213848350152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426557.83648</v>
      </c>
      <c r="C18" s="4">
        <v>606163.7128</v>
      </c>
      <c r="D18" s="24">
        <v>42.1058672376357</v>
      </c>
      <c r="E18" s="24">
        <v>3.2051271742844327</v>
      </c>
      <c r="F18" s="41">
        <v>3428392.63024</v>
      </c>
      <c r="G18" s="41">
        <v>4322651.25026</v>
      </c>
      <c r="H18" s="24">
        <v>26.083903346782044</v>
      </c>
      <c r="I18" s="24">
        <v>3.0823839147663312</v>
      </c>
      <c r="J18" s="45">
        <v>5422000.01376</v>
      </c>
      <c r="K18" s="45">
        <v>6458559.23297</v>
      </c>
      <c r="L18" s="60">
        <v>19.117654307993572</v>
      </c>
      <c r="M18" s="61">
        <v>3.1130213848350152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9391689.931319999</v>
      </c>
      <c r="C19" s="11">
        <v>14471000.505760001</v>
      </c>
      <c r="D19" s="23">
        <v>54.08303097295831</v>
      </c>
      <c r="E19" s="23">
        <v>76.51628756503676</v>
      </c>
      <c r="F19" s="40">
        <v>76583662.99536</v>
      </c>
      <c r="G19" s="40">
        <v>106264446.76062</v>
      </c>
      <c r="H19" s="23">
        <v>38.75602524660942</v>
      </c>
      <c r="I19" s="23">
        <v>75.77475082838959</v>
      </c>
      <c r="J19" s="44">
        <v>124134001.08604</v>
      </c>
      <c r="K19" s="44">
        <v>157214729.58147</v>
      </c>
      <c r="L19" s="58">
        <v>26.649208279769397</v>
      </c>
      <c r="M19" s="59">
        <v>75.77739826241576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871325.2947300001</v>
      </c>
      <c r="C20" s="11">
        <v>1225227.48315</v>
      </c>
      <c r="D20" s="23">
        <v>40.616540178563795</v>
      </c>
      <c r="E20" s="23">
        <v>6.478464180550312</v>
      </c>
      <c r="F20" s="40">
        <v>6711638.47063</v>
      </c>
      <c r="G20" s="40">
        <v>9583975.90887</v>
      </c>
      <c r="H20" s="23">
        <v>42.79636709887299</v>
      </c>
      <c r="I20" s="23">
        <v>6.834114405882744</v>
      </c>
      <c r="J20" s="44">
        <v>10862127.602510002</v>
      </c>
      <c r="K20" s="44">
        <v>14090862.19483</v>
      </c>
      <c r="L20" s="58">
        <v>29.72469768789964</v>
      </c>
      <c r="M20" s="59">
        <v>6.791786489987403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568020.04535</v>
      </c>
      <c r="C21" s="4">
        <v>829831.58233</v>
      </c>
      <c r="D21" s="24">
        <v>46.09195381805199</v>
      </c>
      <c r="E21" s="24">
        <v>4.387784518343298</v>
      </c>
      <c r="F21" s="41">
        <v>4354709.08408</v>
      </c>
      <c r="G21" s="41">
        <v>6419452.89768</v>
      </c>
      <c r="H21" s="24">
        <v>47.414047040439876</v>
      </c>
      <c r="I21" s="24">
        <v>4.577565296811483</v>
      </c>
      <c r="J21" s="45">
        <v>7008703.30889</v>
      </c>
      <c r="K21" s="45">
        <v>9348404.80677</v>
      </c>
      <c r="L21" s="60">
        <v>33.382801279550094</v>
      </c>
      <c r="M21" s="61">
        <v>4.505925087596798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97893.03838</v>
      </c>
      <c r="C22" s="4">
        <v>157079.94119</v>
      </c>
      <c r="D22" s="24">
        <v>60.46078841709767</v>
      </c>
      <c r="E22" s="24">
        <v>0.8305696586776444</v>
      </c>
      <c r="F22" s="41">
        <v>856747.89862</v>
      </c>
      <c r="G22" s="41">
        <v>1095217.46166</v>
      </c>
      <c r="H22" s="24">
        <v>27.83427463599421</v>
      </c>
      <c r="I22" s="24">
        <v>0.7809745666595105</v>
      </c>
      <c r="J22" s="45">
        <v>1390994.92665</v>
      </c>
      <c r="K22" s="45">
        <v>1570123.73278</v>
      </c>
      <c r="L22" s="60">
        <v>12.877746906051227</v>
      </c>
      <c r="M22" s="61">
        <v>0.7567986265465318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205412.211</v>
      </c>
      <c r="C23" s="4">
        <v>238315.95963</v>
      </c>
      <c r="D23" s="24">
        <v>16.018399524456697</v>
      </c>
      <c r="E23" s="24">
        <v>1.2601100035293715</v>
      </c>
      <c r="F23" s="41">
        <v>1500181.48793</v>
      </c>
      <c r="G23" s="41">
        <v>2069305.54953</v>
      </c>
      <c r="H23" s="24">
        <v>37.937014033235144</v>
      </c>
      <c r="I23" s="24">
        <v>1.4755745424117492</v>
      </c>
      <c r="J23" s="45">
        <v>2462429.36697</v>
      </c>
      <c r="K23" s="45">
        <v>3172333.65528</v>
      </c>
      <c r="L23" s="60">
        <v>28.829427468351383</v>
      </c>
      <c r="M23" s="61">
        <v>1.5290627758440722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1372153.21921</v>
      </c>
      <c r="C24" s="11">
        <v>2046142.30955</v>
      </c>
      <c r="D24" s="23">
        <v>49.11908385333532</v>
      </c>
      <c r="E24" s="23">
        <v>10.819100814363058</v>
      </c>
      <c r="F24" s="40">
        <v>11488635.12518</v>
      </c>
      <c r="G24" s="40">
        <v>15930376.93926</v>
      </c>
      <c r="H24" s="23">
        <v>38.66204963150841</v>
      </c>
      <c r="I24" s="23">
        <v>11.359588083999611</v>
      </c>
      <c r="J24" s="46">
        <v>18705833.38702</v>
      </c>
      <c r="K24" s="46">
        <v>22697978.60904</v>
      </c>
      <c r="L24" s="62">
        <v>21.34171271294523</v>
      </c>
      <c r="M24" s="63">
        <v>10.940411050465233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1372153.21921</v>
      </c>
      <c r="C25" s="4">
        <v>2046142.30955</v>
      </c>
      <c r="D25" s="24">
        <v>49.11908385333532</v>
      </c>
      <c r="E25" s="24">
        <v>10.819100814363058</v>
      </c>
      <c r="F25" s="41">
        <v>11488635.12518</v>
      </c>
      <c r="G25" s="41">
        <v>15930376.93926</v>
      </c>
      <c r="H25" s="24">
        <v>38.66204963150841</v>
      </c>
      <c r="I25" s="24">
        <v>11.359588083999611</v>
      </c>
      <c r="J25" s="45">
        <v>18705833.38702</v>
      </c>
      <c r="K25" s="45">
        <v>22697978.60904</v>
      </c>
      <c r="L25" s="60">
        <v>21.34171271294523</v>
      </c>
      <c r="M25" s="61">
        <v>10.940411050465233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7148211.417379999</v>
      </c>
      <c r="C26" s="11">
        <v>11199630.71306</v>
      </c>
      <c r="D26" s="23">
        <v>56.67738486063064</v>
      </c>
      <c r="E26" s="23">
        <v>59.21872257012338</v>
      </c>
      <c r="F26" s="40">
        <v>58383389.399550006</v>
      </c>
      <c r="G26" s="40">
        <v>80750093.91249</v>
      </c>
      <c r="H26" s="23">
        <v>38.31004801703476</v>
      </c>
      <c r="I26" s="23">
        <v>57.58104833850724</v>
      </c>
      <c r="J26" s="44">
        <v>94566040.09651001</v>
      </c>
      <c r="K26" s="44">
        <v>120425888.7776</v>
      </c>
      <c r="L26" s="58">
        <v>27.34580897613832</v>
      </c>
      <c r="M26" s="59">
        <v>58.04520072196313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1538161.08973</v>
      </c>
      <c r="C27" s="4">
        <v>1742118.37197</v>
      </c>
      <c r="D27" s="24">
        <v>13.259812876673507</v>
      </c>
      <c r="E27" s="24">
        <v>9.211555916187802</v>
      </c>
      <c r="F27" s="41">
        <v>10317692.03954</v>
      </c>
      <c r="G27" s="41">
        <v>12867653.48884</v>
      </c>
      <c r="H27" s="24">
        <v>24.714455902811448</v>
      </c>
      <c r="I27" s="24">
        <v>9.175629917496032</v>
      </c>
      <c r="J27" s="45">
        <v>16234270.25791</v>
      </c>
      <c r="K27" s="45">
        <v>19668397.22849</v>
      </c>
      <c r="L27" s="60">
        <v>21.153565365260267</v>
      </c>
      <c r="M27" s="61">
        <v>9.480154778972748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1543627.02574</v>
      </c>
      <c r="C28" s="4">
        <v>2420027.73165</v>
      </c>
      <c r="D28" s="24">
        <v>56.77541862742795</v>
      </c>
      <c r="E28" s="24">
        <v>12.796042523569106</v>
      </c>
      <c r="F28" s="41">
        <v>14533005.76193</v>
      </c>
      <c r="G28" s="41">
        <v>18787958.32596</v>
      </c>
      <c r="H28" s="24">
        <v>29.27785644437078</v>
      </c>
      <c r="I28" s="24">
        <v>13.39726412852667</v>
      </c>
      <c r="J28" s="45">
        <v>25164968.3387</v>
      </c>
      <c r="K28" s="45">
        <v>29800234.36405</v>
      </c>
      <c r="L28" s="60">
        <v>18.419518606036338</v>
      </c>
      <c r="M28" s="61">
        <v>14.363693743770584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120028.25627</v>
      </c>
      <c r="C29" s="4">
        <v>58623.43858</v>
      </c>
      <c r="D29" s="24">
        <v>-51.15863513993878</v>
      </c>
      <c r="E29" s="24">
        <v>0.30997496563234134</v>
      </c>
      <c r="F29" s="41">
        <v>761936.21291</v>
      </c>
      <c r="G29" s="41">
        <v>869583.87352</v>
      </c>
      <c r="H29" s="24">
        <v>14.128172251961907</v>
      </c>
      <c r="I29" s="24">
        <v>0.620080406467449</v>
      </c>
      <c r="J29" s="45">
        <v>1114673.07357</v>
      </c>
      <c r="K29" s="45">
        <v>1482654.01551</v>
      </c>
      <c r="L29" s="60">
        <v>33.01245456315325</v>
      </c>
      <c r="M29" s="61">
        <v>0.7146382792361046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849844.22595</v>
      </c>
      <c r="C30" s="4">
        <v>1209154.25558</v>
      </c>
      <c r="D30" s="24">
        <v>42.279516487665106</v>
      </c>
      <c r="E30" s="24">
        <v>6.393476020792123</v>
      </c>
      <c r="F30" s="41">
        <v>6538005.38518</v>
      </c>
      <c r="G30" s="41">
        <v>9079969.64984</v>
      </c>
      <c r="H30" s="24">
        <v>38.879812953687484</v>
      </c>
      <c r="I30" s="24">
        <v>6.474719049691982</v>
      </c>
      <c r="J30" s="45">
        <v>10606168.6941</v>
      </c>
      <c r="K30" s="45">
        <v>13589833.53716</v>
      </c>
      <c r="L30" s="60">
        <v>28.131410400060417</v>
      </c>
      <c r="M30" s="61">
        <v>6.550291000129574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570508.73342</v>
      </c>
      <c r="C31" s="4">
        <v>759334.56092</v>
      </c>
      <c r="D31" s="24">
        <v>33.097797884364596</v>
      </c>
      <c r="E31" s="24">
        <v>4.015027267693004</v>
      </c>
      <c r="F31" s="41">
        <v>4590101.06267</v>
      </c>
      <c r="G31" s="41">
        <v>5959641.19111</v>
      </c>
      <c r="H31" s="24">
        <v>29.83681861774427</v>
      </c>
      <c r="I31" s="24">
        <v>4.249684066960388</v>
      </c>
      <c r="J31" s="45">
        <v>7369463.20899</v>
      </c>
      <c r="K31" s="45">
        <v>8908832.45725</v>
      </c>
      <c r="L31" s="60">
        <v>20.88848542431321</v>
      </c>
      <c r="M31" s="61">
        <v>4.294051498630941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614926.77897</v>
      </c>
      <c r="C32" s="4">
        <v>1023526.36247</v>
      </c>
      <c r="D32" s="24">
        <v>66.44686773674141</v>
      </c>
      <c r="E32" s="24">
        <v>5.411957345311245</v>
      </c>
      <c r="F32" s="41">
        <v>5123167.47178</v>
      </c>
      <c r="G32" s="41">
        <v>7635780.63531</v>
      </c>
      <c r="H32" s="24">
        <v>49.04413485153968</v>
      </c>
      <c r="I32" s="24">
        <v>5.444900836158852</v>
      </c>
      <c r="J32" s="45">
        <v>7854766.93769</v>
      </c>
      <c r="K32" s="45">
        <v>10765120.63255</v>
      </c>
      <c r="L32" s="60">
        <v>37.05206937324995</v>
      </c>
      <c r="M32" s="61">
        <v>5.1887812019099675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864653.32877</v>
      </c>
      <c r="C33" s="4">
        <v>2295472.77493</v>
      </c>
      <c r="D33" s="24">
        <v>165.47897273412354</v>
      </c>
      <c r="E33" s="24">
        <v>12.13745068106003</v>
      </c>
      <c r="F33" s="41">
        <v>7842597.75156</v>
      </c>
      <c r="G33" s="41">
        <v>13232075.28323</v>
      </c>
      <c r="H33" s="24">
        <v>68.72056558807901</v>
      </c>
      <c r="I33" s="24">
        <v>9.435490778848296</v>
      </c>
      <c r="J33" s="45">
        <v>12239500.93748</v>
      </c>
      <c r="K33" s="45">
        <v>17992668.74504</v>
      </c>
      <c r="L33" s="60">
        <v>47.004921499230036</v>
      </c>
      <c r="M33" s="61">
        <v>8.672454730713202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318562.36916</v>
      </c>
      <c r="C34" s="4">
        <v>421342.50517</v>
      </c>
      <c r="D34" s="24">
        <v>32.26374046658914</v>
      </c>
      <c r="E34" s="24">
        <v>2.2278738969104555</v>
      </c>
      <c r="F34" s="41">
        <v>2386697.29146</v>
      </c>
      <c r="G34" s="41">
        <v>3002775.00686</v>
      </c>
      <c r="H34" s="24">
        <v>25.812980875472924</v>
      </c>
      <c r="I34" s="24">
        <v>2.141210300102491</v>
      </c>
      <c r="J34" s="45">
        <v>3565980.06936</v>
      </c>
      <c r="K34" s="45">
        <v>4373469.48237</v>
      </c>
      <c r="L34" s="60">
        <v>22.64424919107648</v>
      </c>
      <c r="M34" s="61">
        <v>2.108009469827274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187487.85429</v>
      </c>
      <c r="C35" s="4">
        <v>452717.26163</v>
      </c>
      <c r="D35" s="24">
        <v>141.46484760007547</v>
      </c>
      <c r="E35" s="24">
        <v>2.393769813134133</v>
      </c>
      <c r="F35" s="41">
        <v>2150457.30582</v>
      </c>
      <c r="G35" s="41">
        <v>3368933.85415</v>
      </c>
      <c r="H35" s="24">
        <v>56.66127595429651</v>
      </c>
      <c r="I35" s="24">
        <v>2.4023098142185537</v>
      </c>
      <c r="J35" s="45">
        <v>3528219.61437</v>
      </c>
      <c r="K35" s="45">
        <v>4996499.23108</v>
      </c>
      <c r="L35" s="60">
        <v>41.615312457588516</v>
      </c>
      <c r="M35" s="61">
        <v>2.4083094068816138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177409.4436</v>
      </c>
      <c r="C36" s="11">
        <v>284721.89537</v>
      </c>
      <c r="D36" s="23">
        <v>60.48857918294039</v>
      </c>
      <c r="E36" s="23">
        <v>1.5054841863575112</v>
      </c>
      <c r="F36" s="40">
        <v>1239412.47969</v>
      </c>
      <c r="G36" s="40">
        <v>1857123.47342</v>
      </c>
      <c r="H36" s="23">
        <v>49.8390167803136</v>
      </c>
      <c r="I36" s="23">
        <v>1.324272348332629</v>
      </c>
      <c r="J36" s="44">
        <v>2302872.9687</v>
      </c>
      <c r="K36" s="44">
        <v>2896731.87351</v>
      </c>
      <c r="L36" s="58">
        <v>25.78774048250001</v>
      </c>
      <c r="M36" s="59">
        <v>1.3962228947806747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355292.08405</v>
      </c>
      <c r="C37" s="4">
        <v>522884.80117</v>
      </c>
      <c r="D37" s="24">
        <v>47.170405602511195</v>
      </c>
      <c r="E37" s="24">
        <v>2.764784908533838</v>
      </c>
      <c r="F37" s="41">
        <v>2840123.98767</v>
      </c>
      <c r="G37" s="41">
        <v>4001777.06768</v>
      </c>
      <c r="H37" s="24">
        <v>40.901491802933734</v>
      </c>
      <c r="I37" s="24">
        <v>2.8535758611467155</v>
      </c>
      <c r="J37" s="45">
        <v>4482195.47715</v>
      </c>
      <c r="K37" s="45">
        <v>5824410.59158</v>
      </c>
      <c r="L37" s="60">
        <v>29.94548366470278</v>
      </c>
      <c r="M37" s="61">
        <v>2.80736214868006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7710.22743</v>
      </c>
      <c r="C38" s="4">
        <v>9706.75362</v>
      </c>
      <c r="D38" s="24">
        <v>25.894517485069823</v>
      </c>
      <c r="E38" s="24">
        <v>0.05132504494179579</v>
      </c>
      <c r="F38" s="41">
        <v>60192.64934</v>
      </c>
      <c r="G38" s="41">
        <v>86822.06257</v>
      </c>
      <c r="H38" s="24">
        <v>44.24030761560759</v>
      </c>
      <c r="I38" s="24">
        <v>0.06191083055717417</v>
      </c>
      <c r="J38" s="45">
        <v>102960.51849</v>
      </c>
      <c r="K38" s="45">
        <v>127036.61901</v>
      </c>
      <c r="L38" s="60">
        <v>23.3838182568383</v>
      </c>
      <c r="M38" s="61">
        <v>0.0612315684303805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322478.51418</v>
      </c>
      <c r="C39" s="4">
        <v>509238.0168</v>
      </c>
      <c r="D39" s="24">
        <v>57.91378166539033</v>
      </c>
      <c r="E39" s="24">
        <v>2.6926267134748763</v>
      </c>
      <c r="F39" s="41">
        <v>2544604.2572</v>
      </c>
      <c r="G39" s="41">
        <v>3802649.64557</v>
      </c>
      <c r="H39" s="24">
        <v>49.43972662194288</v>
      </c>
      <c r="I39" s="24">
        <v>2.711582642780133</v>
      </c>
      <c r="J39" s="45">
        <v>4007230.61879</v>
      </c>
      <c r="K39" s="45">
        <v>5527839.83212</v>
      </c>
      <c r="L39" s="60">
        <v>37.94663591857746</v>
      </c>
      <c r="M39" s="61">
        <v>2.6644152338940534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322478.51418</v>
      </c>
      <c r="C40" s="11">
        <v>509238.0168</v>
      </c>
      <c r="D40" s="23">
        <v>57.91378166539033</v>
      </c>
      <c r="E40" s="23">
        <v>2.6926267134748763</v>
      </c>
      <c r="F40" s="40">
        <v>2544604.2572</v>
      </c>
      <c r="G40" s="40">
        <v>3802649.64557</v>
      </c>
      <c r="H40" s="23">
        <v>49.43972662194288</v>
      </c>
      <c r="I40" s="23">
        <v>2.711582642780133</v>
      </c>
      <c r="J40" s="44">
        <v>4007230.61879</v>
      </c>
      <c r="K40" s="44">
        <v>5527839.83212</v>
      </c>
      <c r="L40" s="58">
        <v>37.94663591857746</v>
      </c>
      <c r="M40" s="59">
        <v>2.6644152338940534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11392993.13994</v>
      </c>
      <c r="C41" s="37">
        <v>17304908.014050003</v>
      </c>
      <c r="D41" s="38">
        <v>51.890796399980445</v>
      </c>
      <c r="E41" s="39">
        <v>91.50074435851998</v>
      </c>
      <c r="F41" s="37">
        <v>94023736.38569</v>
      </c>
      <c r="G41" s="37">
        <v>128020509.31231</v>
      </c>
      <c r="H41" s="38">
        <v>36.157649369690596</v>
      </c>
      <c r="I41" s="39">
        <v>91.28850231457433</v>
      </c>
      <c r="J41" s="37">
        <v>152143275.24506</v>
      </c>
      <c r="K41" s="37">
        <v>190146058.66835</v>
      </c>
      <c r="L41" s="64">
        <v>24.978286659123267</v>
      </c>
      <c r="M41" s="65">
        <v>91.65027764318663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1063460.33306</v>
      </c>
      <c r="C42" s="32">
        <v>1607405.9079499952</v>
      </c>
      <c r="D42" s="33">
        <v>51.148647296025274</v>
      </c>
      <c r="E42" s="33">
        <v>8.499255641480016</v>
      </c>
      <c r="F42" s="42">
        <v>8382138.04731001</v>
      </c>
      <c r="G42" s="42">
        <v>12216767.08769001</v>
      </c>
      <c r="H42" s="34">
        <v>45.74762451700026</v>
      </c>
      <c r="I42" s="34">
        <v>8.711497685425677</v>
      </c>
      <c r="J42" s="42">
        <v>13576329.688939989</v>
      </c>
      <c r="K42" s="42">
        <v>17323098.60864997</v>
      </c>
      <c r="L42" s="34">
        <v>27.59780445492791</v>
      </c>
      <c r="M42" s="66">
        <v>8.349722356813375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12456453.473</v>
      </c>
      <c r="C43" s="54">
        <v>18912313.922</v>
      </c>
      <c r="D43" s="55">
        <v>51.82743597921677</v>
      </c>
      <c r="E43" s="56">
        <v>100</v>
      </c>
      <c r="F43" s="57">
        <v>102405874.43300001</v>
      </c>
      <c r="G43" s="57">
        <v>140237276.4</v>
      </c>
      <c r="H43" s="55">
        <v>36.942609177905645</v>
      </c>
      <c r="I43" s="56">
        <v>100</v>
      </c>
      <c r="J43" s="57">
        <v>165719604.934</v>
      </c>
      <c r="K43" s="57">
        <v>207469157.27699998</v>
      </c>
      <c r="L43" s="55">
        <v>25.19288671948458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741848.96783</v>
      </c>
      <c r="C5" s="6">
        <v>1349861.12302</v>
      </c>
      <c r="D5" s="7">
        <v>81.95902152004213</v>
      </c>
      <c r="E5" s="16">
        <v>7.800452460793415</v>
      </c>
      <c r="F5" s="6">
        <v>6817040.76908</v>
      </c>
      <c r="G5" s="6">
        <v>9833234.92767</v>
      </c>
      <c r="H5" s="7">
        <v>44.24491888431311</v>
      </c>
      <c r="I5" s="16">
        <v>7.6809840708269</v>
      </c>
      <c r="J5" s="13">
        <v>11609156.01055</v>
      </c>
      <c r="K5" s="13">
        <v>14203319.62229</v>
      </c>
      <c r="L5" s="14">
        <v>22.345841587299837</v>
      </c>
      <c r="M5" s="15">
        <v>7.469689207212664</v>
      </c>
    </row>
    <row r="6" spans="1:13" ht="30" customHeight="1">
      <c r="A6" s="21" t="s">
        <v>53</v>
      </c>
      <c r="B6" s="6">
        <v>133703.06958</v>
      </c>
      <c r="C6" s="6">
        <v>188023.98792</v>
      </c>
      <c r="D6" s="7">
        <v>40.62802635020849</v>
      </c>
      <c r="E6" s="16">
        <v>1.0865356104022152</v>
      </c>
      <c r="F6" s="6">
        <v>1204803.8118</v>
      </c>
      <c r="G6" s="6">
        <v>1655510.90509</v>
      </c>
      <c r="H6" s="7">
        <v>37.40916893486874</v>
      </c>
      <c r="I6" s="16">
        <v>1.2931606927537915</v>
      </c>
      <c r="J6" s="13">
        <v>1793944.40065</v>
      </c>
      <c r="K6" s="13">
        <v>2371826.80178</v>
      </c>
      <c r="L6" s="14">
        <v>32.212949348966205</v>
      </c>
      <c r="M6" s="15">
        <v>1.247371004369281</v>
      </c>
    </row>
    <row r="7" spans="1:13" ht="30" customHeight="1">
      <c r="A7" s="21" t="s">
        <v>33</v>
      </c>
      <c r="B7" s="6">
        <v>162772.27992</v>
      </c>
      <c r="C7" s="6">
        <v>195037.36402</v>
      </c>
      <c r="D7" s="7">
        <v>19.8222228722592</v>
      </c>
      <c r="E7" s="16">
        <v>1.1270638587714397</v>
      </c>
      <c r="F7" s="6">
        <v>1197622.09307</v>
      </c>
      <c r="G7" s="6">
        <v>1656317.17797</v>
      </c>
      <c r="H7" s="7">
        <v>38.300486234699896</v>
      </c>
      <c r="I7" s="16">
        <v>1.2937904925291017</v>
      </c>
      <c r="J7" s="13">
        <v>1859614.94564</v>
      </c>
      <c r="K7" s="13">
        <v>2526883.70344</v>
      </c>
      <c r="L7" s="14">
        <v>35.88209265388295</v>
      </c>
      <c r="M7" s="15">
        <v>1.3289172129764486</v>
      </c>
    </row>
    <row r="8" spans="1:13" ht="30" customHeight="1">
      <c r="A8" s="21" t="s">
        <v>34</v>
      </c>
      <c r="B8" s="6">
        <v>194690.41492</v>
      </c>
      <c r="C8" s="6">
        <v>305140.66527</v>
      </c>
      <c r="D8" s="7">
        <v>56.73122140881202</v>
      </c>
      <c r="E8" s="16">
        <v>1.7633186204876312</v>
      </c>
      <c r="F8" s="6">
        <v>1418369.29142</v>
      </c>
      <c r="G8" s="6">
        <v>2123820.66803</v>
      </c>
      <c r="H8" s="7">
        <v>49.73679146026473</v>
      </c>
      <c r="I8" s="16">
        <v>1.65896908193739</v>
      </c>
      <c r="J8" s="13">
        <v>2247759.69752</v>
      </c>
      <c r="K8" s="13">
        <v>3105475.65449</v>
      </c>
      <c r="L8" s="14">
        <v>38.158703437753424</v>
      </c>
      <c r="M8" s="15">
        <v>1.6332053770867403</v>
      </c>
    </row>
    <row r="9" spans="1:13" ht="30" customHeight="1">
      <c r="A9" s="21" t="s">
        <v>52</v>
      </c>
      <c r="B9" s="6">
        <v>68860.8509</v>
      </c>
      <c r="C9" s="6">
        <v>86814.25107</v>
      </c>
      <c r="D9" s="7">
        <v>26.071998726928296</v>
      </c>
      <c r="E9" s="16">
        <v>0.501674155098165</v>
      </c>
      <c r="F9" s="6">
        <v>685153.99572</v>
      </c>
      <c r="G9" s="6">
        <v>877566.59948</v>
      </c>
      <c r="H9" s="7">
        <v>28.08311780445818</v>
      </c>
      <c r="I9" s="16">
        <v>0.6854890706137945</v>
      </c>
      <c r="J9" s="13">
        <v>1031170.49004</v>
      </c>
      <c r="K9" s="13">
        <v>1320422.31853</v>
      </c>
      <c r="L9" s="14">
        <v>28.050824891117642</v>
      </c>
      <c r="M9" s="15">
        <v>0.6944252895786083</v>
      </c>
    </row>
    <row r="10" spans="1:13" ht="30" customHeight="1">
      <c r="A10" s="21" t="s">
        <v>35</v>
      </c>
      <c r="B10" s="6">
        <v>1010377.66615</v>
      </c>
      <c r="C10" s="6">
        <v>1453232.03289</v>
      </c>
      <c r="D10" s="7">
        <v>43.830577572787924</v>
      </c>
      <c r="E10" s="16">
        <v>8.39780270262118</v>
      </c>
      <c r="F10" s="6">
        <v>8077539.9035</v>
      </c>
      <c r="G10" s="6">
        <v>10339479.63473</v>
      </c>
      <c r="H10" s="7">
        <v>28.002829552719398</v>
      </c>
      <c r="I10" s="16">
        <v>8.076424387210114</v>
      </c>
      <c r="J10" s="13">
        <v>12730139.18067</v>
      </c>
      <c r="K10" s="13">
        <v>15265618.42334</v>
      </c>
      <c r="L10" s="14">
        <v>19.917136856759445</v>
      </c>
      <c r="M10" s="15">
        <v>8.028364369080125</v>
      </c>
    </row>
    <row r="11" spans="1:13" ht="30" customHeight="1">
      <c r="A11" s="21" t="s">
        <v>36</v>
      </c>
      <c r="B11" s="6">
        <v>721442.80847</v>
      </c>
      <c r="C11" s="6">
        <v>1030691.62681</v>
      </c>
      <c r="D11" s="7">
        <v>42.86532691286222</v>
      </c>
      <c r="E11" s="16">
        <v>5.956065331137114</v>
      </c>
      <c r="F11" s="6">
        <v>5537033.52257</v>
      </c>
      <c r="G11" s="6">
        <v>7348726.67503</v>
      </c>
      <c r="H11" s="7">
        <v>32.71956265164721</v>
      </c>
      <c r="I11" s="16">
        <v>5.740272956657712</v>
      </c>
      <c r="J11" s="13">
        <v>8722332.46785</v>
      </c>
      <c r="K11" s="13">
        <v>11080867.555</v>
      </c>
      <c r="L11" s="14">
        <v>27.04018788372744</v>
      </c>
      <c r="M11" s="15">
        <v>5.827555739310426</v>
      </c>
    </row>
    <row r="12" spans="1:13" ht="30" customHeight="1">
      <c r="A12" s="21" t="s">
        <v>37</v>
      </c>
      <c r="B12" s="6">
        <v>532273.44884</v>
      </c>
      <c r="C12" s="6">
        <v>717267.23548</v>
      </c>
      <c r="D12" s="7">
        <v>34.75540383296645</v>
      </c>
      <c r="E12" s="16">
        <v>4.144877481565604</v>
      </c>
      <c r="F12" s="6">
        <v>4842266.27034</v>
      </c>
      <c r="G12" s="6">
        <v>5853214.42583</v>
      </c>
      <c r="H12" s="7">
        <v>20.877582913651214</v>
      </c>
      <c r="I12" s="16">
        <v>4.572091188569562</v>
      </c>
      <c r="J12" s="13">
        <v>7740295.75171</v>
      </c>
      <c r="K12" s="13">
        <v>8843556.34335</v>
      </c>
      <c r="L12" s="14">
        <v>14.253468175247255</v>
      </c>
      <c r="M12" s="15">
        <v>4.650928031474375</v>
      </c>
    </row>
    <row r="13" spans="1:13" ht="30" customHeight="1">
      <c r="A13" s="21" t="s">
        <v>38</v>
      </c>
      <c r="B13" s="6">
        <v>3332883.44158</v>
      </c>
      <c r="C13" s="6">
        <v>5812626.36963</v>
      </c>
      <c r="D13" s="7">
        <v>74.40232973987362</v>
      </c>
      <c r="E13" s="16">
        <v>33.58946701658674</v>
      </c>
      <c r="F13" s="6">
        <v>27752372.05935</v>
      </c>
      <c r="G13" s="6">
        <v>41105787.13864</v>
      </c>
      <c r="H13" s="7">
        <v>48.116301737137924</v>
      </c>
      <c r="I13" s="16">
        <v>32.10875144884884</v>
      </c>
      <c r="J13" s="13">
        <v>44013649.4019</v>
      </c>
      <c r="K13" s="13">
        <v>58865691.18644</v>
      </c>
      <c r="L13" s="14">
        <v>33.744172515489836</v>
      </c>
      <c r="M13" s="15">
        <v>30.9581442806094</v>
      </c>
    </row>
    <row r="14" spans="1:13" ht="30" customHeight="1">
      <c r="A14" s="21" t="s">
        <v>39</v>
      </c>
      <c r="B14" s="6">
        <v>1541370.69002</v>
      </c>
      <c r="C14" s="6">
        <v>1923509.48415</v>
      </c>
      <c r="D14" s="7">
        <v>24.792140956374446</v>
      </c>
      <c r="E14" s="16">
        <v>11.115398490349019</v>
      </c>
      <c r="F14" s="6">
        <v>10746733.18488</v>
      </c>
      <c r="G14" s="6">
        <v>14200637.00782</v>
      </c>
      <c r="H14" s="7">
        <v>32.1391046332055</v>
      </c>
      <c r="I14" s="16">
        <v>11.092470326904502</v>
      </c>
      <c r="J14" s="13">
        <v>17295060.98533</v>
      </c>
      <c r="K14" s="13">
        <v>21383124.54859</v>
      </c>
      <c r="L14" s="14">
        <v>23.637173449273025</v>
      </c>
      <c r="M14" s="15">
        <v>11.245631225986195</v>
      </c>
    </row>
    <row r="15" spans="1:13" ht="30" customHeight="1">
      <c r="A15" s="21" t="s">
        <v>40</v>
      </c>
      <c r="B15" s="6">
        <v>81284.60765</v>
      </c>
      <c r="C15" s="6">
        <v>90337.00042</v>
      </c>
      <c r="D15" s="7">
        <v>11.136662932517693</v>
      </c>
      <c r="E15" s="16">
        <v>0.5220310928359436</v>
      </c>
      <c r="F15" s="6">
        <v>930313.30218</v>
      </c>
      <c r="G15" s="6">
        <v>1035365.33654</v>
      </c>
      <c r="H15" s="7">
        <v>11.292113540011949</v>
      </c>
      <c r="I15" s="16">
        <v>0.8087495840328163</v>
      </c>
      <c r="J15" s="13">
        <v>1593145.01055</v>
      </c>
      <c r="K15" s="13">
        <v>1608989.794</v>
      </c>
      <c r="L15" s="14">
        <v>0.9945600271835837</v>
      </c>
      <c r="M15" s="15">
        <v>0.8461862450729922</v>
      </c>
    </row>
    <row r="16" spans="1:13" ht="30" customHeight="1">
      <c r="A16" s="21" t="s">
        <v>41</v>
      </c>
      <c r="B16" s="6">
        <v>1219021.02739</v>
      </c>
      <c r="C16" s="6">
        <v>1659451.04839</v>
      </c>
      <c r="D16" s="7">
        <v>36.12981327672322</v>
      </c>
      <c r="E16" s="16">
        <v>9.589482053546183</v>
      </c>
      <c r="F16" s="6">
        <v>9562148.38374</v>
      </c>
      <c r="G16" s="6">
        <v>12280020.50242</v>
      </c>
      <c r="H16" s="7">
        <v>28.42323722252228</v>
      </c>
      <c r="I16" s="16">
        <v>9.592229064221664</v>
      </c>
      <c r="J16" s="13">
        <v>15276743.61366</v>
      </c>
      <c r="K16" s="13">
        <v>18263825.09653</v>
      </c>
      <c r="L16" s="14">
        <v>19.553129635552985</v>
      </c>
      <c r="M16" s="15">
        <v>9.605155754706175</v>
      </c>
    </row>
    <row r="17" spans="1:13" ht="30" customHeight="1">
      <c r="A17" s="21" t="s">
        <v>42</v>
      </c>
      <c r="B17" s="6">
        <v>1652463.86669</v>
      </c>
      <c r="C17" s="6">
        <v>2492915.82498</v>
      </c>
      <c r="D17" s="7">
        <v>50.86053469801332</v>
      </c>
      <c r="E17" s="16">
        <v>14.405831125805355</v>
      </c>
      <c r="F17" s="6">
        <v>15252339.79804</v>
      </c>
      <c r="G17" s="6">
        <v>19710828.31306</v>
      </c>
      <c r="H17" s="7">
        <v>29.231505290702593</v>
      </c>
      <c r="I17" s="16">
        <v>15.396617634893817</v>
      </c>
      <c r="J17" s="13">
        <v>26230263.28899</v>
      </c>
      <c r="K17" s="13">
        <v>31306457.62057</v>
      </c>
      <c r="L17" s="14">
        <v>19.35243377336096</v>
      </c>
      <c r="M17" s="15">
        <v>16.464426262536563</v>
      </c>
    </row>
    <row r="18" spans="1:13" s="5" customFormat="1" ht="39" customHeight="1" thickBot="1">
      <c r="A18" s="26" t="s">
        <v>29</v>
      </c>
      <c r="B18" s="27">
        <v>11392993.139940001</v>
      </c>
      <c r="C18" s="27">
        <v>17304908.01405</v>
      </c>
      <c r="D18" s="28">
        <v>51.89079639998039</v>
      </c>
      <c r="E18" s="27">
        <v>100</v>
      </c>
      <c r="F18" s="27">
        <v>94023736.38569</v>
      </c>
      <c r="G18" s="27">
        <v>128020509.31231</v>
      </c>
      <c r="H18" s="28">
        <v>36.157649369690596</v>
      </c>
      <c r="I18" s="27">
        <v>100</v>
      </c>
      <c r="J18" s="29">
        <v>152143275.24506</v>
      </c>
      <c r="K18" s="29">
        <v>190146058.66835</v>
      </c>
      <c r="L18" s="30">
        <v>24.978286659123267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66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67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68</v>
      </c>
      <c r="B4" s="71"/>
      <c r="C4" s="71"/>
      <c r="D4" s="72"/>
      <c r="E4" s="72"/>
      <c r="F4" s="72"/>
      <c r="G4" s="72"/>
      <c r="H4" s="73" t="s">
        <v>69</v>
      </c>
    </row>
    <row r="5" spans="1:8" ht="15" customHeight="1">
      <c r="A5" s="74" t="s">
        <v>70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71</v>
      </c>
    </row>
    <row r="6" spans="1:8" ht="15" customHeight="1">
      <c r="A6" s="74"/>
      <c r="B6" s="76" t="s">
        <v>69</v>
      </c>
      <c r="C6" s="76" t="s">
        <v>72</v>
      </c>
      <c r="D6" s="76" t="s">
        <v>69</v>
      </c>
      <c r="E6" s="76" t="s">
        <v>72</v>
      </c>
      <c r="F6" s="76" t="s">
        <v>69</v>
      </c>
      <c r="G6" s="76" t="s">
        <v>72</v>
      </c>
      <c r="H6" s="77" t="s">
        <v>73</v>
      </c>
    </row>
    <row r="7" spans="1:8" ht="15" customHeight="1">
      <c r="A7" s="78" t="s">
        <v>74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>((F7-D7)/D7)*100</f>
        <v>7.036961665446342</v>
      </c>
    </row>
    <row r="8" spans="1:8" ht="15" customHeight="1">
      <c r="A8" s="78" t="s">
        <v>75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240359460.13</v>
      </c>
      <c r="G8" s="79">
        <f>G7+F8</f>
        <v>460109937.78999996</v>
      </c>
      <c r="H8" s="81">
        <f aca="true" t="shared" si="1" ref="H8:H14">((F8-D8)/D8)*100</f>
        <v>25.54265368801082</v>
      </c>
    </row>
    <row r="9" spans="1:8" ht="15" customHeight="1">
      <c r="A9" s="78" t="s">
        <v>76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0"/>
        <v>578538049.3</v>
      </c>
      <c r="F9" s="82">
        <v>258806231.89</v>
      </c>
      <c r="G9" s="79">
        <f aca="true" t="shared" si="3" ref="G9:G14">G8+F9</f>
        <v>718916169.68</v>
      </c>
      <c r="H9" s="81">
        <f t="shared" si="1"/>
        <v>42.37467431493045</v>
      </c>
    </row>
    <row r="10" spans="1:8" ht="15" customHeight="1">
      <c r="A10" s="78" t="s">
        <v>77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0"/>
        <v>699456998.4599999</v>
      </c>
      <c r="F10" s="82">
        <v>276603030.54</v>
      </c>
      <c r="G10" s="79">
        <f t="shared" si="3"/>
        <v>995519200.22</v>
      </c>
      <c r="H10" s="81">
        <f t="shared" si="1"/>
        <v>128.75077269650996</v>
      </c>
    </row>
    <row r="11" spans="1:8" ht="15" customHeight="1">
      <c r="A11" s="78" t="s">
        <v>78</v>
      </c>
      <c r="B11" s="79">
        <v>243589314.94</v>
      </c>
      <c r="C11" s="79">
        <f t="shared" si="2"/>
        <v>1054253715.6199999</v>
      </c>
      <c r="D11" s="79">
        <v>125680841.35</v>
      </c>
      <c r="E11" s="79">
        <f t="shared" si="0"/>
        <v>825137839.81</v>
      </c>
      <c r="F11" s="82">
        <v>254367124.36</v>
      </c>
      <c r="G11" s="79">
        <f t="shared" si="3"/>
        <v>1249886324.58</v>
      </c>
      <c r="H11" s="81">
        <f t="shared" si="1"/>
        <v>102.39132840591859</v>
      </c>
    </row>
    <row r="12" spans="1:8" ht="15" customHeight="1">
      <c r="A12" s="78" t="s">
        <v>79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0"/>
        <v>1007440876.01</v>
      </c>
      <c r="F12" s="82">
        <v>313831136.74</v>
      </c>
      <c r="G12" s="79">
        <f t="shared" si="3"/>
        <v>1563717461.32</v>
      </c>
      <c r="H12" s="81">
        <f t="shared" si="1"/>
        <v>72.14805813530386</v>
      </c>
    </row>
    <row r="13" spans="1:8" ht="15" customHeight="1">
      <c r="A13" s="78" t="s">
        <v>65</v>
      </c>
      <c r="B13" s="79">
        <v>207771114.23</v>
      </c>
      <c r="C13" s="79">
        <f t="shared" si="2"/>
        <v>1414594979.33</v>
      </c>
      <c r="D13" s="79">
        <v>216238000.49</v>
      </c>
      <c r="E13" s="79">
        <f t="shared" si="0"/>
        <v>1223678876.5</v>
      </c>
      <c r="F13" s="82">
        <v>254862797.44</v>
      </c>
      <c r="G13" s="79">
        <f t="shared" si="3"/>
        <v>1818580258.76</v>
      </c>
      <c r="H13" s="81">
        <f t="shared" si="1"/>
        <v>17.862168935374616</v>
      </c>
    </row>
    <row r="14" spans="1:8" ht="15" customHeight="1">
      <c r="A14" s="78" t="s">
        <v>80</v>
      </c>
      <c r="B14" s="79">
        <v>189303620.9</v>
      </c>
      <c r="C14" s="79">
        <f t="shared" si="2"/>
        <v>1603898600.23</v>
      </c>
      <c r="D14" s="79">
        <v>194690414.92</v>
      </c>
      <c r="E14" s="79">
        <f t="shared" si="0"/>
        <v>1418369291.42</v>
      </c>
      <c r="F14" s="82">
        <v>305108004.28</v>
      </c>
      <c r="G14" s="79">
        <f t="shared" si="3"/>
        <v>2123688263.04</v>
      </c>
      <c r="H14" s="81">
        <f t="shared" si="1"/>
        <v>56.71444554955186</v>
      </c>
    </row>
    <row r="15" spans="1:8" ht="15" customHeight="1">
      <c r="A15" s="78" t="s">
        <v>81</v>
      </c>
      <c r="B15" s="83">
        <v>209996823.51</v>
      </c>
      <c r="C15" s="79">
        <f t="shared" si="2"/>
        <v>1813895423.74</v>
      </c>
      <c r="D15" s="79">
        <v>240043233.45</v>
      </c>
      <c r="E15" s="79">
        <f t="shared" si="0"/>
        <v>1658412524.8700001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2"/>
        <v>2023056725.92</v>
      </c>
      <c r="D16" s="79">
        <v>251939653.93</v>
      </c>
      <c r="E16" s="79">
        <f t="shared" si="0"/>
        <v>1910352178.8000002</v>
      </c>
      <c r="F16" s="82"/>
      <c r="G16" s="79"/>
      <c r="H16" s="81"/>
    </row>
    <row r="17" spans="1:8" ht="15" customHeight="1">
      <c r="A17" s="78" t="s">
        <v>83</v>
      </c>
      <c r="B17" s="79">
        <v>220639607.68</v>
      </c>
      <c r="C17" s="79">
        <f t="shared" si="2"/>
        <v>2243696333.6</v>
      </c>
      <c r="D17" s="84">
        <v>240336281.62</v>
      </c>
      <c r="E17" s="79">
        <f t="shared" si="0"/>
        <v>2150688460.42</v>
      </c>
      <c r="F17" s="82"/>
      <c r="G17" s="79"/>
      <c r="H17" s="81"/>
    </row>
    <row r="18" spans="1:8" ht="15" customHeight="1">
      <c r="A18" s="78" t="s">
        <v>84</v>
      </c>
      <c r="B18" s="79">
        <v>189592672.73</v>
      </c>
      <c r="C18" s="79">
        <f t="shared" si="2"/>
        <v>2433289006.33</v>
      </c>
      <c r="D18" s="79">
        <v>249335817.46</v>
      </c>
      <c r="E18" s="79">
        <f t="shared" si="0"/>
        <v>2400024277.88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2433289006.33</v>
      </c>
      <c r="C19" s="87"/>
      <c r="D19" s="86">
        <f>SUM(D7:D18)</f>
        <v>2400024277.88</v>
      </c>
      <c r="E19" s="88"/>
      <c r="F19" s="86">
        <f>SUM(F7:F18)</f>
        <v>2123688263.04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2021-08-02T10:57:35Z</cp:lastPrinted>
  <dcterms:created xsi:type="dcterms:W3CDTF">2010-11-12T12:53:26Z</dcterms:created>
  <dcterms:modified xsi:type="dcterms:W3CDTF">2021-09-02T11:02:25Z</dcterms:modified>
  <cp:category/>
  <cp:version/>
  <cp:contentType/>
  <cp:contentStatus/>
</cp:coreProperties>
</file>