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<sst xmlns="http://schemas.openxmlformats.org/spreadsheetml/2006/main" count="111" uniqueCount="91">
  <si>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</si>
  <si>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</si>
  <si>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</si>
  <si>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</si>
  <si>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</si>
  <si>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</si>
  <si>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</si>
  <si>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</si>
  <si>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</si>
  <si>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</si>
  <si>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</si>
  <si>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</si>
  <si>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</si>
  <si>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</si>
  <si>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</si>
  <si>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</si>
  <si>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</si>
  <si>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</si>
  <si>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</si>
  <si>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</si>
  <si>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</si>
  <si>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</si>
  <si>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</si>
  <si>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</si>
  <si>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</si>
  <si>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</si>
  <si>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</si>
  <si>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</si>
  <si>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</si>
  <si>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</si>
  <si>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</si>
  <si>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</si>
  <si>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</si>
  <si>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</si>
  <si>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</si>
  <si>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</si>
  <si>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</si>
  <si>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</si>
  <si>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</si>
  <si>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</si>
  <si>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</si>
  <si>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</si>
  <si>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</si>
  <si>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</si>
  <si>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</si>
  <si>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</si>
  <si>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</si>
  <si>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</si>
  <si>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</si>
  <si>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</si>
  <si>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</si>
  <si>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</si>
  <si>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</si>
  <si>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</si>
  <si>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</si>
  <si>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</si>
  <si>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</si>
  <si>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>T O P L A M (TİM+TUİK*)</t>
  </si>
  <si>
    <t xml:space="preserve"> 2016/2017</t>
  </si>
  <si>
    <t>Pay (2018) (%)</t>
  </si>
  <si>
    <t>Değişim (2017/2018) (%)</t>
  </si>
  <si>
    <t xml:space="preserve"> 2017/2018</t>
  </si>
  <si>
    <t>Değişim   (16-17/17-18) (%)</t>
  </si>
  <si>
    <t>Pay (17-18)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</si>
  <si>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</si>
  <si>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</si>
  <si>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</si>
  <si>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</si>
  <si>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</si>
  <si>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2016</t>
  </si>
  <si>
    <t>2017</t>
  </si>
  <si>
    <t>2018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</si>
  <si>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</si>
  <si>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</si>
  <si>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</si>
  <si>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</si>
  <si>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</si>
  <si>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</si>
  <si>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</si>
  <si>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</si>
  <si>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</si>
  <si>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</si>
  <si>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</si>
  <si>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</si>
  <si>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</si>
  <si>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</si>
  <si>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</si>
  <si>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ARALIK</t>
  </si>
  <si>
    <t>SON 12 AYLIK</t>
  </si>
  <si>
    <t xml:space="preserve">Son 12 aylık dönem için ilk 11 ay TUİK, son ay Ticaret Bakanlığı rakamları kullanılmıştır. </t>
  </si>
  <si>
    <t>2017/2018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</si>
</sst>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5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Border="1" applyAlignment="1">
      <alignment/>
    </xf>
    <xf numFmtId="204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204" fontId="11" fillId="0" borderId="14" xfId="49" applyNumberFormat="1" applyFont="1" applyFill="1" applyBorder="1" applyAlignment="1">
      <alignment horizontal="center"/>
      <protection/>
    </xf>
    <xf numFmtId="204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04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10" fontId="6" fillId="0" borderId="11" xfId="49" applyNumberFormat="1" applyFont="1" applyFill="1" applyBorder="1" applyAlignment="1">
      <alignment horizontal="right"/>
      <protection/>
    </xf>
    <xf numFmtId="204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3" fontId="11" fillId="0" borderId="14" xfId="49" applyNumberFormat="1" applyFont="1" applyFill="1" applyBorder="1" applyAlignment="1">
      <alignment horizontal="right"/>
      <protection/>
    </xf>
    <xf numFmtId="3" fontId="17" fillId="0" borderId="19" xfId="0" applyNumberFormat="1" applyFont="1" applyBorder="1" applyAlignment="1">
      <alignment horizontal="right"/>
    </xf>
    <xf numFmtId="3" fontId="18" fillId="0" borderId="0" xfId="0" applyNumberFormat="1" applyFont="1" applyBorder="1" applyAlignment="1" quotePrefix="1">
      <alignment horizontal="left"/>
    </xf>
    <xf numFmtId="3" fontId="17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10" fontId="17" fillId="0" borderId="2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2" xfId="0" applyFon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18" fillId="32" borderId="31" xfId="0" applyFont="1" applyFill="1" applyBorder="1" applyAlignment="1">
      <alignment horizontal="center"/>
    </xf>
    <xf numFmtId="0" fontId="18" fillId="32" borderId="32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4" xfId="0" applyNumberFormat="1" applyFont="1" applyBorder="1" applyAlignment="1" quotePrefix="1">
      <alignment horizontal="center"/>
    </xf>
    <xf numFmtId="3" fontId="18" fillId="0" borderId="35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114300</xdr:rowOff>
    </xdr:from>
    <xdr:to>
      <xdr:col>8</xdr:col>
      <xdr:colOff>171450</xdr:colOff>
      <xdr:row>38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66579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6" t="s">
        <v>85</v>
      </c>
      <c r="C3" s="106"/>
      <c r="D3" s="106"/>
      <c r="E3" s="106"/>
      <c r="F3" s="106" t="s">
        <v>87</v>
      </c>
      <c r="G3" s="106"/>
      <c r="H3" s="106"/>
      <c r="I3" s="106"/>
      <c r="J3" s="106" t="s">
        <v>88</v>
      </c>
      <c r="K3" s="106"/>
      <c r="L3" s="106"/>
      <c r="M3" s="106"/>
    </row>
    <row r="4" spans="1:121" ht="27">
      <c r="A4" s="109"/>
      <c r="B4" s="36">
        <v>2017</v>
      </c>
      <c r="C4" s="36">
        <v>2018</v>
      </c>
      <c r="D4" s="27" t="s">
        <v>60</v>
      </c>
      <c r="E4" s="27" t="s">
        <v>59</v>
      </c>
      <c r="F4" s="36">
        <v>2017</v>
      </c>
      <c r="G4" s="36">
        <v>2018</v>
      </c>
      <c r="H4" s="27" t="s">
        <v>60</v>
      </c>
      <c r="I4" s="27" t="s">
        <v>59</v>
      </c>
      <c r="J4" s="64" t="s">
        <v>58</v>
      </c>
      <c r="K4" s="64" t="s">
        <v>61</v>
      </c>
      <c r="L4" s="24" t="s">
        <v>62</v>
      </c>
      <c r="M4" s="3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2131548.1677099997</v>
      </c>
      <c r="C5" s="11">
        <v>2086418.5064400001</v>
      </c>
      <c r="D5" s="28">
        <v>-2.1172245578894904</v>
      </c>
      <c r="E5" s="28">
        <v>15.389533883008694</v>
      </c>
      <c r="F5" s="58">
        <v>21217011.63522</v>
      </c>
      <c r="G5" s="58">
        <v>22645609.13493</v>
      </c>
      <c r="H5" s="28">
        <v>6.733264440212426</v>
      </c>
      <c r="I5" s="28">
        <v>13.847767044263232</v>
      </c>
      <c r="J5" s="65">
        <v>21217011.63522</v>
      </c>
      <c r="K5" s="65">
        <v>22645609.13493</v>
      </c>
      <c r="L5" s="66">
        <v>6.733264440212426</v>
      </c>
      <c r="M5" s="33">
        <v>13.847767044263232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1461821.5790299997</v>
      </c>
      <c r="C6" s="11">
        <v>1413440.00172</v>
      </c>
      <c r="D6" s="28">
        <v>-3.309677323418874</v>
      </c>
      <c r="E6" s="28">
        <v>10.42560863552968</v>
      </c>
      <c r="F6" s="58">
        <v>14511892.481719999</v>
      </c>
      <c r="G6" s="58">
        <v>15117103.347159998</v>
      </c>
      <c r="H6" s="28">
        <v>4.170447556735676</v>
      </c>
      <c r="I6" s="28">
        <v>9.244093381998166</v>
      </c>
      <c r="J6" s="65">
        <v>14511892.481719999</v>
      </c>
      <c r="K6" s="65">
        <v>15117103.347159998</v>
      </c>
      <c r="L6" s="66">
        <v>4.170447556735676</v>
      </c>
      <c r="M6" s="33">
        <v>9.244093381998166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562187.3263</v>
      </c>
      <c r="C7" s="4">
        <v>597888.50299</v>
      </c>
      <c r="D7" s="29">
        <v>6.350405820238783</v>
      </c>
      <c r="E7" s="29">
        <v>4.4100574005767195</v>
      </c>
      <c r="F7" s="59">
        <v>6369178.47382</v>
      </c>
      <c r="G7" s="59">
        <v>6688863.39267</v>
      </c>
      <c r="H7" s="29">
        <v>5.019248874309919</v>
      </c>
      <c r="I7" s="29">
        <v>4.09023318828384</v>
      </c>
      <c r="J7" s="67">
        <v>6369178.47382</v>
      </c>
      <c r="K7" s="67">
        <v>6688863.39267</v>
      </c>
      <c r="L7" s="68">
        <v>5.019248874309919</v>
      </c>
      <c r="M7" s="34">
        <v>4.09023318828384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359363.73367</v>
      </c>
      <c r="C8" s="4">
        <v>282516.08852</v>
      </c>
      <c r="D8" s="29">
        <v>-21.384362958719812</v>
      </c>
      <c r="E8" s="29">
        <v>2.083853696347883</v>
      </c>
      <c r="F8" s="59">
        <v>2230825.54909</v>
      </c>
      <c r="G8" s="59">
        <v>2326670.6218</v>
      </c>
      <c r="H8" s="29">
        <v>4.296394792013081</v>
      </c>
      <c r="I8" s="29">
        <v>1.4227567281341347</v>
      </c>
      <c r="J8" s="67">
        <v>2230825.54909</v>
      </c>
      <c r="K8" s="67">
        <v>2326670.6218</v>
      </c>
      <c r="L8" s="68">
        <v>4.296394792013081</v>
      </c>
      <c r="M8" s="34">
        <v>1.4227567281341347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117563.22825</v>
      </c>
      <c r="C9" s="4">
        <v>128241.20415</v>
      </c>
      <c r="D9" s="29">
        <v>9.082751519287244</v>
      </c>
      <c r="E9" s="29">
        <v>0.9459139431387203</v>
      </c>
      <c r="F9" s="59">
        <v>1415869.09831</v>
      </c>
      <c r="G9" s="59">
        <v>1564920.63319</v>
      </c>
      <c r="H9" s="29">
        <v>10.527211523855547</v>
      </c>
      <c r="I9" s="29">
        <v>0.9569473818105365</v>
      </c>
      <c r="J9" s="67">
        <v>1415869.09831</v>
      </c>
      <c r="K9" s="67">
        <v>1564920.63319</v>
      </c>
      <c r="L9" s="68">
        <v>10.527211523855547</v>
      </c>
      <c r="M9" s="34">
        <v>0.9569473818105365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131136.94415</v>
      </c>
      <c r="C10" s="4">
        <v>126714.26317</v>
      </c>
      <c r="D10" s="29">
        <v>-3.3725667535314385</v>
      </c>
      <c r="E10" s="29">
        <v>0.9346511452501223</v>
      </c>
      <c r="F10" s="59">
        <v>1279736.0474</v>
      </c>
      <c r="G10" s="59">
        <v>1388912.33119</v>
      </c>
      <c r="H10" s="29">
        <v>8.531156406183142</v>
      </c>
      <c r="I10" s="29">
        <v>0.8493184834475045</v>
      </c>
      <c r="J10" s="67">
        <v>1279736.0474</v>
      </c>
      <c r="K10" s="67">
        <v>1388912.33119</v>
      </c>
      <c r="L10" s="68">
        <v>8.531156406183142</v>
      </c>
      <c r="M10" s="34">
        <v>0.8493184834475045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159069.47926</v>
      </c>
      <c r="C11" s="4">
        <v>165321.24562</v>
      </c>
      <c r="D11" s="29">
        <v>3.930211118489588</v>
      </c>
      <c r="E11" s="29">
        <v>1.2194183013605078</v>
      </c>
      <c r="F11" s="59">
        <v>1862761.2148</v>
      </c>
      <c r="G11" s="59">
        <v>1636941.49951</v>
      </c>
      <c r="H11" s="29">
        <v>-12.122848247849397</v>
      </c>
      <c r="I11" s="29">
        <v>1.0009880686025312</v>
      </c>
      <c r="J11" s="67">
        <v>1862761.2148</v>
      </c>
      <c r="K11" s="67">
        <v>1636941.49951</v>
      </c>
      <c r="L11" s="68">
        <v>-12.122848247849397</v>
      </c>
      <c r="M11" s="34">
        <v>1.0009880686025312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43622.53608</v>
      </c>
      <c r="C12" s="4">
        <v>33082.40698</v>
      </c>
      <c r="D12" s="29">
        <v>-24.162119049360868</v>
      </c>
      <c r="E12" s="29">
        <v>0.24401759358379918</v>
      </c>
      <c r="F12" s="59">
        <v>322917.45933</v>
      </c>
      <c r="G12" s="59">
        <v>399598.08743</v>
      </c>
      <c r="H12" s="29">
        <v>23.74620073473252</v>
      </c>
      <c r="I12" s="29">
        <v>0.24435382563980107</v>
      </c>
      <c r="J12" s="67">
        <v>322917.45933</v>
      </c>
      <c r="K12" s="67">
        <v>399598.08743</v>
      </c>
      <c r="L12" s="68">
        <v>23.74620073473252</v>
      </c>
      <c r="M12" s="34">
        <v>0.24435382563980107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78543.74048</v>
      </c>
      <c r="C13" s="4">
        <v>72344.96521</v>
      </c>
      <c r="D13" s="29">
        <v>-7.892131482557066</v>
      </c>
      <c r="E13" s="29">
        <v>0.5336203115184538</v>
      </c>
      <c r="F13" s="59">
        <v>945811.84392</v>
      </c>
      <c r="G13" s="59">
        <v>1011897.0736</v>
      </c>
      <c r="H13" s="29">
        <v>6.987143384259598</v>
      </c>
      <c r="I13" s="29">
        <v>0.6187740353767173</v>
      </c>
      <c r="J13" s="67">
        <v>945811.84392</v>
      </c>
      <c r="K13" s="67">
        <v>1011897.0736</v>
      </c>
      <c r="L13" s="68">
        <v>6.987143384259598</v>
      </c>
      <c r="M13" s="34">
        <v>0.6187740353767173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10334.59084</v>
      </c>
      <c r="C14" s="4">
        <v>7331.32508</v>
      </c>
      <c r="D14" s="29">
        <v>-29.06032572064557</v>
      </c>
      <c r="E14" s="29">
        <v>0.05407624375347534</v>
      </c>
      <c r="F14" s="59">
        <v>84792.79505</v>
      </c>
      <c r="G14" s="59">
        <v>99299.70777</v>
      </c>
      <c r="H14" s="29">
        <v>17.10866201715094</v>
      </c>
      <c r="I14" s="29">
        <v>0.060721670703101895</v>
      </c>
      <c r="J14" s="67">
        <v>84792.79505</v>
      </c>
      <c r="K14" s="67">
        <v>99299.70777</v>
      </c>
      <c r="L14" s="68">
        <v>17.10866201715094</v>
      </c>
      <c r="M14" s="34">
        <v>0.060721670703101895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221901.7855</v>
      </c>
      <c r="C15" s="11">
        <v>214189.34976</v>
      </c>
      <c r="D15" s="28">
        <v>-3.4756077886538623</v>
      </c>
      <c r="E15" s="28">
        <v>1.5798720368596924</v>
      </c>
      <c r="F15" s="58">
        <v>2260285.29886</v>
      </c>
      <c r="G15" s="58">
        <v>2513892.80406</v>
      </c>
      <c r="H15" s="28">
        <v>11.22015461180541</v>
      </c>
      <c r="I15" s="28">
        <v>1.5372429029156323</v>
      </c>
      <c r="J15" s="65">
        <v>2260285.29886</v>
      </c>
      <c r="K15" s="65">
        <v>2513892.80406</v>
      </c>
      <c r="L15" s="66">
        <v>11.22015461180541</v>
      </c>
      <c r="M15" s="33">
        <v>1.5372429029156323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221901.7855</v>
      </c>
      <c r="C16" s="4">
        <v>214189.34976</v>
      </c>
      <c r="D16" s="29">
        <v>-3.4756077886538623</v>
      </c>
      <c r="E16" s="29">
        <v>1.5798720368596924</v>
      </c>
      <c r="F16" s="59">
        <v>2260285.29886</v>
      </c>
      <c r="G16" s="59">
        <v>2513892.80406</v>
      </c>
      <c r="H16" s="29">
        <v>11.22015461180541</v>
      </c>
      <c r="I16" s="29">
        <v>1.5372429029156323</v>
      </c>
      <c r="J16" s="67">
        <v>2260285.29886</v>
      </c>
      <c r="K16" s="67">
        <v>2513892.80406</v>
      </c>
      <c r="L16" s="68">
        <v>11.22015461180541</v>
      </c>
      <c r="M16" s="34">
        <v>1.5372429029156323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447824.80318</v>
      </c>
      <c r="C17" s="11">
        <v>458789.15496</v>
      </c>
      <c r="D17" s="28">
        <v>2.4483574161462833</v>
      </c>
      <c r="E17" s="28">
        <v>3.3840532106193186</v>
      </c>
      <c r="F17" s="58">
        <v>4444833.85464</v>
      </c>
      <c r="G17" s="58">
        <v>5014612.98371</v>
      </c>
      <c r="H17" s="28">
        <v>12.818907246110076</v>
      </c>
      <c r="I17" s="28">
        <v>3.066430759349433</v>
      </c>
      <c r="J17" s="65">
        <v>4444833.85464</v>
      </c>
      <c r="K17" s="65">
        <v>5014612.98371</v>
      </c>
      <c r="L17" s="66">
        <v>12.818907246110076</v>
      </c>
      <c r="M17" s="33">
        <v>3.066430759349433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447824.80318</v>
      </c>
      <c r="C18" s="4">
        <v>458789.15496</v>
      </c>
      <c r="D18" s="29">
        <v>2.4483574161462833</v>
      </c>
      <c r="E18" s="29">
        <v>3.3840532106193186</v>
      </c>
      <c r="F18" s="59">
        <v>4444833.85464</v>
      </c>
      <c r="G18" s="59">
        <v>5014612.98371</v>
      </c>
      <c r="H18" s="29">
        <v>12.818907246110076</v>
      </c>
      <c r="I18" s="29">
        <v>3.066430759349433</v>
      </c>
      <c r="J18" s="67">
        <v>4444833.85464</v>
      </c>
      <c r="K18" s="67">
        <v>5014612.98371</v>
      </c>
      <c r="L18" s="68">
        <v>12.818907246110076</v>
      </c>
      <c r="M18" s="34">
        <v>3.066430759349433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10998114.9005</v>
      </c>
      <c r="C19" s="11">
        <v>11097308.5216</v>
      </c>
      <c r="D19" s="28">
        <v>0.9019147553685902</v>
      </c>
      <c r="E19" s="28">
        <v>81.85433793662315</v>
      </c>
      <c r="F19" s="58">
        <v>121278546.84551</v>
      </c>
      <c r="G19" s="58">
        <v>136325297.41922998</v>
      </c>
      <c r="H19" s="28">
        <v>12.406770170891969</v>
      </c>
      <c r="I19" s="28">
        <v>83.36278126383161</v>
      </c>
      <c r="J19" s="65">
        <v>121278546.84551</v>
      </c>
      <c r="K19" s="65">
        <v>136325297.41922998</v>
      </c>
      <c r="L19" s="66">
        <v>12.406770170891969</v>
      </c>
      <c r="M19" s="33">
        <v>83.36278126383161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1015899.2893700001</v>
      </c>
      <c r="C20" s="11">
        <v>930732.67616</v>
      </c>
      <c r="D20" s="28">
        <v>-8.383371668939283</v>
      </c>
      <c r="E20" s="28">
        <v>6.865133726323945</v>
      </c>
      <c r="F20" s="58">
        <v>11785115.875319999</v>
      </c>
      <c r="G20" s="58">
        <v>12395159.60093</v>
      </c>
      <c r="H20" s="28">
        <v>5.176391408145036</v>
      </c>
      <c r="I20" s="28">
        <v>7.57962753871721</v>
      </c>
      <c r="J20" s="65">
        <v>11785115.875319999</v>
      </c>
      <c r="K20" s="65">
        <v>12395159.60093</v>
      </c>
      <c r="L20" s="66">
        <v>5.176391408145036</v>
      </c>
      <c r="M20" s="33">
        <v>7.57962753871721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692201.03277</v>
      </c>
      <c r="C21" s="4">
        <v>623297.83995</v>
      </c>
      <c r="D21" s="29">
        <v>-9.954216991596818</v>
      </c>
      <c r="E21" s="29">
        <v>4.597478021551715</v>
      </c>
      <c r="F21" s="59">
        <v>8097990.99722</v>
      </c>
      <c r="G21" s="59">
        <v>8461483.36704</v>
      </c>
      <c r="H21" s="29">
        <v>4.48867342461588</v>
      </c>
      <c r="I21" s="29">
        <v>5.1741885068105145</v>
      </c>
      <c r="J21" s="67">
        <v>8097990.99722</v>
      </c>
      <c r="K21" s="67">
        <v>8461483.36704</v>
      </c>
      <c r="L21" s="68">
        <v>4.48867342461588</v>
      </c>
      <c r="M21" s="34">
        <v>5.1741885068105145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123400.60343</v>
      </c>
      <c r="C22" s="4">
        <v>117034.26572</v>
      </c>
      <c r="D22" s="29">
        <v>-5.15908150612194</v>
      </c>
      <c r="E22" s="29">
        <v>0.8632509691663712</v>
      </c>
      <c r="F22" s="59">
        <v>1523063.32435</v>
      </c>
      <c r="G22" s="59">
        <v>1667375.15679</v>
      </c>
      <c r="H22" s="29">
        <v>9.475103899674572</v>
      </c>
      <c r="I22" s="29">
        <v>1.019598219197612</v>
      </c>
      <c r="J22" s="67">
        <v>1523063.32435</v>
      </c>
      <c r="K22" s="67">
        <v>1667375.15679</v>
      </c>
      <c r="L22" s="68">
        <v>9.475103899674572</v>
      </c>
      <c r="M22" s="34">
        <v>1.019598219197612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200297.65317</v>
      </c>
      <c r="C23" s="4">
        <v>190400.57049</v>
      </c>
      <c r="D23" s="29">
        <v>-4.94118753932677</v>
      </c>
      <c r="E23" s="29">
        <v>1.3696145801191555</v>
      </c>
      <c r="F23" s="59">
        <v>2164061.55375</v>
      </c>
      <c r="G23" s="59">
        <v>2266301.0771</v>
      </c>
      <c r="H23" s="29">
        <v>4.724427693511484</v>
      </c>
      <c r="I23" s="29">
        <v>1.3482854076841075</v>
      </c>
      <c r="J23" s="67">
        <v>2164061.55375</v>
      </c>
      <c r="K23" s="67">
        <v>2266301.0771</v>
      </c>
      <c r="L23" s="68">
        <v>4.724427693511484</v>
      </c>
      <c r="M23" s="34">
        <v>1.3482854076841075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1367495.76192</v>
      </c>
      <c r="C24" s="11">
        <v>1513510.47844</v>
      </c>
      <c r="D24" s="28">
        <v>10.677526072548227</v>
      </c>
      <c r="E24" s="28">
        <v>10.887183862421328</v>
      </c>
      <c r="F24" s="58">
        <v>16045345.67494</v>
      </c>
      <c r="G24" s="58">
        <v>17372117.19726</v>
      </c>
      <c r="H24" s="28">
        <v>8.268887122775944</v>
      </c>
      <c r="I24" s="28">
        <v>10.335154651038575</v>
      </c>
      <c r="J24" s="69">
        <v>16045345.67494</v>
      </c>
      <c r="K24" s="69">
        <v>17372117.19726</v>
      </c>
      <c r="L24" s="70">
        <v>8.268887122775944</v>
      </c>
      <c r="M24" s="35">
        <v>10.335154651038575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1367495.76192</v>
      </c>
      <c r="C25" s="4">
        <v>1513510.47844</v>
      </c>
      <c r="D25" s="29">
        <v>10.677526072548227</v>
      </c>
      <c r="E25" s="29">
        <v>10.887183862421328</v>
      </c>
      <c r="F25" s="59">
        <v>16045345.67494</v>
      </c>
      <c r="G25" s="59">
        <v>17372117.19726</v>
      </c>
      <c r="H25" s="29">
        <v>8.268887122775944</v>
      </c>
      <c r="I25" s="29">
        <v>10.335154651038575</v>
      </c>
      <c r="J25" s="67">
        <v>16045345.67494</v>
      </c>
      <c r="K25" s="67">
        <v>17372117.19726</v>
      </c>
      <c r="L25" s="68">
        <v>8.268887122775944</v>
      </c>
      <c r="M25" s="34">
        <v>10.335154651038575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8614719.84921</v>
      </c>
      <c r="C26" s="11">
        <v>8653065.367</v>
      </c>
      <c r="D26" s="28">
        <v>0.4451162482494112</v>
      </c>
      <c r="E26" s="28">
        <v>62.24437489271995</v>
      </c>
      <c r="F26" s="58">
        <v>93448085.29525</v>
      </c>
      <c r="G26" s="58">
        <v>106558020.62104</v>
      </c>
      <c r="H26" s="28">
        <v>14.02911069217636</v>
      </c>
      <c r="I26" s="28">
        <v>63.39432378459353</v>
      </c>
      <c r="J26" s="65">
        <v>93448085.29525</v>
      </c>
      <c r="K26" s="65">
        <v>106558020.62104</v>
      </c>
      <c r="L26" s="66">
        <v>14.02911069217636</v>
      </c>
      <c r="M26" s="33">
        <v>63.39432378459353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1435809.88081</v>
      </c>
      <c r="C27" s="4">
        <v>1306997.37087</v>
      </c>
      <c r="D27" s="29">
        <v>-8.971418267948646</v>
      </c>
      <c r="E27" s="29">
        <v>9.401666448341716</v>
      </c>
      <c r="F27" s="59">
        <v>17031268.71797</v>
      </c>
      <c r="G27" s="59">
        <v>17642156.54554</v>
      </c>
      <c r="H27" s="29">
        <v>3.586860366576471</v>
      </c>
      <c r="I27" s="29">
        <v>10.495808553763782</v>
      </c>
      <c r="J27" s="67">
        <v>17031268.71797</v>
      </c>
      <c r="K27" s="67">
        <v>17642156.54554</v>
      </c>
      <c r="L27" s="68">
        <v>3.586860366576471</v>
      </c>
      <c r="M27" s="34">
        <v>10.495808553763782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2487345.29957</v>
      </c>
      <c r="C28" s="4">
        <v>2473261.54807</v>
      </c>
      <c r="D28" s="29">
        <v>-0.5662161784467364</v>
      </c>
      <c r="E28" s="29">
        <v>17.790992264188908</v>
      </c>
      <c r="F28" s="59">
        <v>28527976.32257</v>
      </c>
      <c r="G28" s="59">
        <v>31568468.90867</v>
      </c>
      <c r="H28" s="29">
        <v>10.657932941757615</v>
      </c>
      <c r="I28" s="29">
        <v>18.78095827715618</v>
      </c>
      <c r="J28" s="67">
        <v>28527976.32257</v>
      </c>
      <c r="K28" s="67">
        <v>31568468.90867</v>
      </c>
      <c r="L28" s="68">
        <v>10.657932941757615</v>
      </c>
      <c r="M28" s="34">
        <v>18.78095827715618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120779.26479</v>
      </c>
      <c r="C29" s="4">
        <v>38576.35387</v>
      </c>
      <c r="D29" s="29">
        <v>-68.06044983211889</v>
      </c>
      <c r="E29" s="29">
        <v>0.2774925336211791</v>
      </c>
      <c r="F29" s="59">
        <v>1337959.77416</v>
      </c>
      <c r="G29" s="59">
        <v>990529.16269</v>
      </c>
      <c r="H29" s="29">
        <v>-25.967194095063466</v>
      </c>
      <c r="I29" s="29">
        <v>0.5892932891553117</v>
      </c>
      <c r="J29" s="67">
        <v>1337959.77416</v>
      </c>
      <c r="K29" s="67">
        <v>990529.16269</v>
      </c>
      <c r="L29" s="68">
        <v>-25.967194095063466</v>
      </c>
      <c r="M29" s="34">
        <v>0.5892932891553117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1090438.27772</v>
      </c>
      <c r="C30" s="4">
        <v>960025.70226</v>
      </c>
      <c r="D30" s="29">
        <v>-11.959647613680605</v>
      </c>
      <c r="E30" s="29">
        <v>6.905783925544934</v>
      </c>
      <c r="F30" s="59">
        <v>10478560.14518</v>
      </c>
      <c r="G30" s="59">
        <v>11309459.29579</v>
      </c>
      <c r="H30" s="29">
        <v>7.929516451668244</v>
      </c>
      <c r="I30" s="29">
        <v>6.728311207804369</v>
      </c>
      <c r="J30" s="67">
        <v>10478560.14518</v>
      </c>
      <c r="K30" s="67">
        <v>11309459.29579</v>
      </c>
      <c r="L30" s="68">
        <v>7.929516451668244</v>
      </c>
      <c r="M30" s="34">
        <v>6.728311207804369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603670.95004</v>
      </c>
      <c r="C31" s="4">
        <v>664266.35942</v>
      </c>
      <c r="D31" s="29">
        <v>10.037820997678427</v>
      </c>
      <c r="E31" s="29">
        <v>4.778288681609208</v>
      </c>
      <c r="F31" s="59">
        <v>6080564.77913</v>
      </c>
      <c r="G31" s="59">
        <v>7317107.23906</v>
      </c>
      <c r="H31" s="29">
        <v>20.33598037100302</v>
      </c>
      <c r="I31" s="29">
        <v>4.353150169044831</v>
      </c>
      <c r="J31" s="67">
        <v>6080564.77913</v>
      </c>
      <c r="K31" s="67">
        <v>7317107.23906</v>
      </c>
      <c r="L31" s="68">
        <v>20.33598037100302</v>
      </c>
      <c r="M31" s="34">
        <v>4.353150169044831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625200.64228</v>
      </c>
      <c r="C32" s="4">
        <v>632952.75706</v>
      </c>
      <c r="D32" s="29">
        <v>1.2399403096787145</v>
      </c>
      <c r="E32" s="29">
        <v>4.553039533258772</v>
      </c>
      <c r="F32" s="59">
        <v>6809202.51405</v>
      </c>
      <c r="G32" s="59">
        <v>8086385.53944</v>
      </c>
      <c r="H32" s="29">
        <v>18.75671964161267</v>
      </c>
      <c r="I32" s="29">
        <v>4.810815179811016</v>
      </c>
      <c r="J32" s="67">
        <v>6809202.51405</v>
      </c>
      <c r="K32" s="67">
        <v>8086385.53944</v>
      </c>
      <c r="L32" s="68">
        <v>18.75671964161267</v>
      </c>
      <c r="M32" s="34">
        <v>4.810815179811016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1159659.11316</v>
      </c>
      <c r="C33" s="4">
        <v>1462326.74798</v>
      </c>
      <c r="D33" s="29">
        <v>26.099707352383</v>
      </c>
      <c r="E33" s="29">
        <v>10.519002279128294</v>
      </c>
      <c r="F33" s="59">
        <v>11430864.70033</v>
      </c>
      <c r="G33" s="59">
        <v>15554861.29033</v>
      </c>
      <c r="H33" s="29">
        <v>36.07773075890701</v>
      </c>
      <c r="I33" s="29">
        <v>9.254018677491423</v>
      </c>
      <c r="J33" s="67">
        <v>11430864.70033</v>
      </c>
      <c r="K33" s="67">
        <v>15554861.29033</v>
      </c>
      <c r="L33" s="68">
        <v>36.07773075890701</v>
      </c>
      <c r="M33" s="34">
        <v>9.254018677491423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235846.60984</v>
      </c>
      <c r="C34" s="4">
        <v>242942.16637</v>
      </c>
      <c r="D34" s="29">
        <v>3.008547180226028</v>
      </c>
      <c r="E34" s="29">
        <v>1.7475637406431048</v>
      </c>
      <c r="F34" s="59">
        <v>2705549.80241</v>
      </c>
      <c r="G34" s="59">
        <v>2987898.8056</v>
      </c>
      <c r="H34" s="29">
        <v>10.435919639641984</v>
      </c>
      <c r="I34" s="29">
        <v>1.777583922954424</v>
      </c>
      <c r="J34" s="67">
        <v>2705549.80241</v>
      </c>
      <c r="K34" s="67">
        <v>2987898.8056</v>
      </c>
      <c r="L34" s="68">
        <v>10.435919639641984</v>
      </c>
      <c r="M34" s="34">
        <v>1.777583922954424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281485.85863</v>
      </c>
      <c r="C35" s="4">
        <v>251863.1028</v>
      </c>
      <c r="D35" s="29">
        <v>-10.523710133849997</v>
      </c>
      <c r="E35" s="29">
        <v>1.8117350011146474</v>
      </c>
      <c r="F35" s="59">
        <v>3278631.61915</v>
      </c>
      <c r="G35" s="59">
        <v>4410439.28126</v>
      </c>
      <c r="H35" s="29">
        <v>34.52073284169161</v>
      </c>
      <c r="I35" s="29">
        <v>2.6238927318557916</v>
      </c>
      <c r="J35" s="67">
        <v>3278631.61915</v>
      </c>
      <c r="K35" s="67">
        <v>4410439.28126</v>
      </c>
      <c r="L35" s="68">
        <v>34.52073284169161</v>
      </c>
      <c r="M35" s="34">
        <v>2.6238927318557916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202981.92695</v>
      </c>
      <c r="C36" s="11">
        <v>253496.13832</v>
      </c>
      <c r="D36" s="28">
        <v>24.886063566852943</v>
      </c>
      <c r="E36" s="28">
        <v>1.823481968323246</v>
      </c>
      <c r="F36" s="58">
        <v>1738511.59433</v>
      </c>
      <c r="G36" s="58">
        <v>2035333.65585</v>
      </c>
      <c r="H36" s="28">
        <v>17.073343800988074</v>
      </c>
      <c r="I36" s="28">
        <v>1.2108764787167838</v>
      </c>
      <c r="J36" s="65">
        <v>1738511.59433</v>
      </c>
      <c r="K36" s="65">
        <v>2035333.65585</v>
      </c>
      <c r="L36" s="66">
        <v>17.073343800988074</v>
      </c>
      <c r="M36" s="33">
        <v>1.2108764787167838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356649.66707</v>
      </c>
      <c r="C37" s="4">
        <v>352948.75866</v>
      </c>
      <c r="D37" s="29">
        <v>-1.03768733065259</v>
      </c>
      <c r="E37" s="29">
        <v>2.538877717916721</v>
      </c>
      <c r="F37" s="59">
        <v>3916809.80542</v>
      </c>
      <c r="G37" s="59">
        <v>4533720.59607</v>
      </c>
      <c r="H37" s="29">
        <v>15.750338190951513</v>
      </c>
      <c r="I37" s="29">
        <v>2.6972362074769256</v>
      </c>
      <c r="J37" s="67">
        <v>3916809.80542</v>
      </c>
      <c r="K37" s="67">
        <v>4533720.59607</v>
      </c>
      <c r="L37" s="68">
        <v>15.750338190951513</v>
      </c>
      <c r="M37" s="34">
        <v>2.6972362074769256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14852.35835</v>
      </c>
      <c r="C38" s="4">
        <v>13408.36132</v>
      </c>
      <c r="D38" s="29">
        <v>-9.722341704743478</v>
      </c>
      <c r="E38" s="29">
        <v>0.09645079902920894</v>
      </c>
      <c r="F38" s="59">
        <v>112185.52055</v>
      </c>
      <c r="G38" s="59">
        <v>121660.30074</v>
      </c>
      <c r="H38" s="29">
        <v>8.445635536162786</v>
      </c>
      <c r="I38" s="29">
        <v>0.07237908936269907</v>
      </c>
      <c r="J38" s="67">
        <v>112185.52055</v>
      </c>
      <c r="K38" s="67">
        <v>121660.30074</v>
      </c>
      <c r="L38" s="68">
        <v>8.445635536162786</v>
      </c>
      <c r="M38" s="34">
        <v>0.07237908936269907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411301.41665</v>
      </c>
      <c r="C39" s="4">
        <v>373658.93505</v>
      </c>
      <c r="D39" s="29">
        <v>-9.152042778406525</v>
      </c>
      <c r="E39" s="29">
        <v>2.687852899385903</v>
      </c>
      <c r="F39" s="59">
        <v>4689054.48029</v>
      </c>
      <c r="G39" s="59">
        <v>4561662.00036</v>
      </c>
      <c r="H39" s="29">
        <v>-2.7168052848497</v>
      </c>
      <c r="I39" s="29">
        <v>2.713859324350089</v>
      </c>
      <c r="J39" s="67">
        <v>4689054.48029</v>
      </c>
      <c r="K39" s="67">
        <v>4561662.00036</v>
      </c>
      <c r="L39" s="68">
        <v>-2.7168052848497</v>
      </c>
      <c r="M39" s="34">
        <v>2.713859324350089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411301.41665</v>
      </c>
      <c r="C40" s="11">
        <v>373658.93505</v>
      </c>
      <c r="D40" s="28">
        <v>-9.152042778406525</v>
      </c>
      <c r="E40" s="28">
        <v>2.687852899385903</v>
      </c>
      <c r="F40" s="58">
        <v>4689054.48029</v>
      </c>
      <c r="G40" s="58">
        <v>4561662.00036</v>
      </c>
      <c r="H40" s="28">
        <v>-2.7168052848497</v>
      </c>
      <c r="I40" s="28">
        <v>2.713859324350089</v>
      </c>
      <c r="J40" s="65">
        <v>4689054.48029</v>
      </c>
      <c r="K40" s="65">
        <v>4561662.00036</v>
      </c>
      <c r="L40" s="66">
        <v>-2.7168052848497</v>
      </c>
      <c r="M40" s="33">
        <v>2.713859324350089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13540964.48486</v>
      </c>
      <c r="C41" s="49">
        <v>13557385.96309</v>
      </c>
      <c r="D41" s="50">
        <v>0.12127258917459</v>
      </c>
      <c r="E41" s="51">
        <v>97.52278281291215</v>
      </c>
      <c r="F41" s="49">
        <v>147184612.96102</v>
      </c>
      <c r="G41" s="49">
        <v>163532568.55452</v>
      </c>
      <c r="H41" s="50">
        <v>11.10710913635352</v>
      </c>
      <c r="I41" s="51">
        <v>97.29006357147458</v>
      </c>
      <c r="J41" s="49">
        <v>147184612.96102</v>
      </c>
      <c r="K41" s="49">
        <v>163532568.55452</v>
      </c>
      <c r="L41" s="71">
        <v>11.10710913635352</v>
      </c>
      <c r="M41" s="52">
        <v>97.29006357147458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56</v>
      </c>
      <c r="B42" s="84">
        <v>303468.51514000073</v>
      </c>
      <c r="C42" s="44">
        <v>344376.8579099998</v>
      </c>
      <c r="D42" s="45">
        <v>13.48025931162137</v>
      </c>
      <c r="E42" s="45">
        <v>2.477217187087843</v>
      </c>
      <c r="F42" s="60">
        <v>9807094.038980007</v>
      </c>
      <c r="G42" s="60">
        <v>4555068.097479999</v>
      </c>
      <c r="H42" s="46">
        <v>-53.553335173751925</v>
      </c>
      <c r="I42" s="46">
        <v>2.709936428525423</v>
      </c>
      <c r="J42" s="60">
        <v>9807094.038980007</v>
      </c>
      <c r="K42" s="60">
        <v>4555068.097479999</v>
      </c>
      <c r="L42" s="72">
        <v>-53.553335173751925</v>
      </c>
      <c r="M42" s="76">
        <v>2.709936428525423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57</v>
      </c>
      <c r="B43" s="85">
        <v>13844433</v>
      </c>
      <c r="C43" s="55">
        <v>13901762.821</v>
      </c>
      <c r="D43" s="56">
        <v>0.4141001729720564</v>
      </c>
      <c r="E43" s="56">
        <v>100</v>
      </c>
      <c r="F43" s="61">
        <v>156991707</v>
      </c>
      <c r="G43" s="61">
        <v>168087636.652</v>
      </c>
      <c r="H43" s="57">
        <v>7.067844451172195</v>
      </c>
      <c r="I43" s="57">
        <v>100</v>
      </c>
      <c r="J43" s="61">
        <v>156991707</v>
      </c>
      <c r="K43" s="61">
        <v>168087636.652</v>
      </c>
      <c r="L43" s="73">
        <v>7.067844451172195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1.25">
      <c r="A46" s="37" t="s">
        <v>89</v>
      </c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:124" ht="12.75">
      <c r="A47" s="37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6" t="s">
        <v>85</v>
      </c>
      <c r="C3" s="106"/>
      <c r="D3" s="106"/>
      <c r="E3" s="106"/>
      <c r="F3" s="106" t="s">
        <v>87</v>
      </c>
      <c r="G3" s="106"/>
      <c r="H3" s="106"/>
      <c r="I3" s="106"/>
      <c r="J3" s="106" t="s">
        <v>88</v>
      </c>
      <c r="K3" s="106"/>
      <c r="L3" s="106"/>
      <c r="M3" s="106"/>
    </row>
    <row r="4" spans="1:13" ht="37.5" customHeight="1">
      <c r="A4" s="112"/>
      <c r="B4" s="36">
        <v>2017</v>
      </c>
      <c r="C4" s="36">
        <v>2018</v>
      </c>
      <c r="D4" s="27" t="s">
        <v>60</v>
      </c>
      <c r="E4" s="27" t="s">
        <v>59</v>
      </c>
      <c r="F4" s="36">
        <v>2017</v>
      </c>
      <c r="G4" s="36">
        <v>2018</v>
      </c>
      <c r="H4" s="27" t="s">
        <v>60</v>
      </c>
      <c r="I4" s="27" t="s">
        <v>59</v>
      </c>
      <c r="J4" s="64" t="s">
        <v>58</v>
      </c>
      <c r="K4" s="64" t="s">
        <v>61</v>
      </c>
      <c r="L4" s="24" t="s">
        <v>62</v>
      </c>
      <c r="M4" s="32" t="s">
        <v>63</v>
      </c>
    </row>
    <row r="5" spans="1:13" ht="30" customHeight="1">
      <c r="A5" s="22" t="s">
        <v>32</v>
      </c>
      <c r="B5" s="6">
        <v>1079900.44717</v>
      </c>
      <c r="C5" s="6">
        <v>1286330.64206</v>
      </c>
      <c r="D5" s="7">
        <v>19.115668988838124</v>
      </c>
      <c r="E5" s="17">
        <v>9.488043237553587</v>
      </c>
      <c r="F5" s="6">
        <v>11715706.46945</v>
      </c>
      <c r="G5" s="6">
        <v>12514744.34109</v>
      </c>
      <c r="H5" s="7">
        <v>6.820227817448125</v>
      </c>
      <c r="I5" s="17">
        <v>7.652753486176497</v>
      </c>
      <c r="J5" s="14">
        <v>11715706.46945</v>
      </c>
      <c r="K5" s="14">
        <v>12514744.34109</v>
      </c>
      <c r="L5" s="15">
        <v>6.820227817448125</v>
      </c>
      <c r="M5" s="16">
        <v>7.652753486176497</v>
      </c>
    </row>
    <row r="6" spans="1:13" ht="30" customHeight="1">
      <c r="A6" s="22" t="s">
        <v>54</v>
      </c>
      <c r="B6" s="6">
        <v>171883.33942</v>
      </c>
      <c r="C6" s="6">
        <v>152998.7741</v>
      </c>
      <c r="D6" s="7">
        <v>-10.98685037405238</v>
      </c>
      <c r="E6" s="17">
        <v>1.1285270959795595</v>
      </c>
      <c r="F6" s="6">
        <v>1705083.89885</v>
      </c>
      <c r="G6" s="6">
        <v>1756164.54198</v>
      </c>
      <c r="H6" s="7">
        <v>2.9957847332000207</v>
      </c>
      <c r="I6" s="17">
        <v>1.0738928382908104</v>
      </c>
      <c r="J6" s="14">
        <v>1705083.89885</v>
      </c>
      <c r="K6" s="14">
        <v>1756164.54198</v>
      </c>
      <c r="L6" s="15">
        <v>2.9957847332000207</v>
      </c>
      <c r="M6" s="16">
        <v>1.0738928382908104</v>
      </c>
    </row>
    <row r="7" spans="1:13" ht="30" customHeight="1">
      <c r="A7" s="22" t="s">
        <v>33</v>
      </c>
      <c r="B7" s="6">
        <v>156907.69913</v>
      </c>
      <c r="C7" s="6">
        <v>155665.02762</v>
      </c>
      <c r="D7" s="7">
        <v>-0.7919761215607507</v>
      </c>
      <c r="E7" s="17">
        <v>1.1481935237648189</v>
      </c>
      <c r="F7" s="6">
        <v>1810034.6493</v>
      </c>
      <c r="G7" s="6">
        <v>1778300.70654</v>
      </c>
      <c r="H7" s="7">
        <v>-1.7532229436752806</v>
      </c>
      <c r="I7" s="17">
        <v>1.0874290804936106</v>
      </c>
      <c r="J7" s="14">
        <v>1810034.6493</v>
      </c>
      <c r="K7" s="14">
        <v>1778300.70654</v>
      </c>
      <c r="L7" s="15">
        <v>-1.7532229436752806</v>
      </c>
      <c r="M7" s="16">
        <v>1.0874290804936106</v>
      </c>
    </row>
    <row r="8" spans="1:13" ht="30" customHeight="1">
      <c r="A8" s="22" t="s">
        <v>34</v>
      </c>
      <c r="B8" s="6">
        <v>201974.1177</v>
      </c>
      <c r="C8" s="6">
        <v>190567.88501</v>
      </c>
      <c r="D8" s="7">
        <v>-5.6473734456125335</v>
      </c>
      <c r="E8" s="17">
        <v>1.4056388564050717</v>
      </c>
      <c r="F8" s="6">
        <v>2447541.28118</v>
      </c>
      <c r="G8" s="6">
        <v>2544470.08448</v>
      </c>
      <c r="H8" s="7">
        <v>3.960252031102384</v>
      </c>
      <c r="I8" s="17">
        <v>1.5559408789153224</v>
      </c>
      <c r="J8" s="14">
        <v>2447541.28118</v>
      </c>
      <c r="K8" s="14">
        <v>2544470.08448</v>
      </c>
      <c r="L8" s="15">
        <v>3.960252031102384</v>
      </c>
      <c r="M8" s="16">
        <v>1.5559408789153224</v>
      </c>
    </row>
    <row r="9" spans="1:13" ht="30" customHeight="1">
      <c r="A9" s="22" t="s">
        <v>53</v>
      </c>
      <c r="B9" s="6">
        <v>113787.72024</v>
      </c>
      <c r="C9" s="6">
        <v>91767.62155</v>
      </c>
      <c r="D9" s="7">
        <v>-19.351911299000818</v>
      </c>
      <c r="E9" s="17">
        <v>0.6768828578004451</v>
      </c>
      <c r="F9" s="6">
        <v>953682.24699</v>
      </c>
      <c r="G9" s="6">
        <v>888028.52316</v>
      </c>
      <c r="H9" s="7">
        <v>-6.884234663821781</v>
      </c>
      <c r="I9" s="17">
        <v>0.5430285422710406</v>
      </c>
      <c r="J9" s="14">
        <v>953682.24699</v>
      </c>
      <c r="K9" s="14">
        <v>888028.52316</v>
      </c>
      <c r="L9" s="15">
        <v>-6.884234663821781</v>
      </c>
      <c r="M9" s="16">
        <v>0.5430285422710406</v>
      </c>
    </row>
    <row r="10" spans="1:13" ht="30" customHeight="1">
      <c r="A10" s="22" t="s">
        <v>35</v>
      </c>
      <c r="B10" s="6">
        <v>1077692.26859</v>
      </c>
      <c r="C10" s="6">
        <v>1034481.5247</v>
      </c>
      <c r="D10" s="7">
        <v>-4.009562390805204</v>
      </c>
      <c r="E10" s="17">
        <v>7.630390751700785</v>
      </c>
      <c r="F10" s="6">
        <v>11822445.47953</v>
      </c>
      <c r="G10" s="6">
        <v>13324945.22146</v>
      </c>
      <c r="H10" s="7">
        <v>12.70887435709902</v>
      </c>
      <c r="I10" s="17">
        <v>8.148190503726852</v>
      </c>
      <c r="J10" s="14">
        <v>11822445.47953</v>
      </c>
      <c r="K10" s="14">
        <v>13324945.22146</v>
      </c>
      <c r="L10" s="15">
        <v>12.70887435709902</v>
      </c>
      <c r="M10" s="16">
        <v>8.148190503726852</v>
      </c>
    </row>
    <row r="11" spans="1:13" ht="30" customHeight="1">
      <c r="A11" s="22" t="s">
        <v>36</v>
      </c>
      <c r="B11" s="6">
        <v>726208.49711</v>
      </c>
      <c r="C11" s="6">
        <v>706918.09233</v>
      </c>
      <c r="D11" s="7">
        <v>-2.6563176906862926</v>
      </c>
      <c r="E11" s="17">
        <v>5.214265450984322</v>
      </c>
      <c r="F11" s="6">
        <v>8058150.03505</v>
      </c>
      <c r="G11" s="6">
        <v>8481081.45977</v>
      </c>
      <c r="H11" s="7">
        <v>5.248492803936422</v>
      </c>
      <c r="I11" s="17">
        <v>5.186172720660533</v>
      </c>
      <c r="J11" s="14">
        <v>8058150.03505</v>
      </c>
      <c r="K11" s="14">
        <v>8481081.45977</v>
      </c>
      <c r="L11" s="15">
        <v>5.248492803936422</v>
      </c>
      <c r="M11" s="16">
        <v>5.186172720660533</v>
      </c>
    </row>
    <row r="12" spans="1:13" ht="30" customHeight="1">
      <c r="A12" s="22" t="s">
        <v>37</v>
      </c>
      <c r="B12" s="6">
        <v>670494.3126</v>
      </c>
      <c r="C12" s="6">
        <v>628043.80933</v>
      </c>
      <c r="D12" s="7">
        <v>-6.331224959297289</v>
      </c>
      <c r="E12" s="17">
        <v>4.632484544143318</v>
      </c>
      <c r="F12" s="6">
        <v>6752763.31542</v>
      </c>
      <c r="G12" s="6">
        <v>7020455.77121</v>
      </c>
      <c r="H12" s="7">
        <v>3.964191298971219</v>
      </c>
      <c r="I12" s="17">
        <v>4.293001591832429</v>
      </c>
      <c r="J12" s="14">
        <v>6752763.31542</v>
      </c>
      <c r="K12" s="14">
        <v>7020455.77121</v>
      </c>
      <c r="L12" s="15">
        <v>3.964191298971219</v>
      </c>
      <c r="M12" s="16">
        <v>4.293001591832429</v>
      </c>
    </row>
    <row r="13" spans="1:13" ht="30" customHeight="1">
      <c r="A13" s="22" t="s">
        <v>38</v>
      </c>
      <c r="B13" s="6">
        <v>3901521.18071</v>
      </c>
      <c r="C13" s="6">
        <v>3905278.73841</v>
      </c>
      <c r="D13" s="7">
        <v>0.09631006794422775</v>
      </c>
      <c r="E13" s="17">
        <v>28.805543701729274</v>
      </c>
      <c r="F13" s="6">
        <v>40848220.16644</v>
      </c>
      <c r="G13" s="6">
        <v>47472044.22229</v>
      </c>
      <c r="H13" s="7">
        <v>16.21569808638073</v>
      </c>
      <c r="I13" s="17">
        <v>29.029106949092736</v>
      </c>
      <c r="J13" s="14">
        <v>40848220.16644</v>
      </c>
      <c r="K13" s="14">
        <v>47472044.22229</v>
      </c>
      <c r="L13" s="15">
        <v>16.21569808638073</v>
      </c>
      <c r="M13" s="16">
        <v>29.029106949092736</v>
      </c>
    </row>
    <row r="14" spans="1:13" ht="30" customHeight="1">
      <c r="A14" s="22" t="s">
        <v>39</v>
      </c>
      <c r="B14" s="6">
        <v>1603435.40593</v>
      </c>
      <c r="C14" s="6">
        <v>1461229.99782</v>
      </c>
      <c r="D14" s="7">
        <v>-8.868795561335393</v>
      </c>
      <c r="E14" s="17">
        <v>10.778110188779756</v>
      </c>
      <c r="F14" s="6">
        <v>18690393.00325</v>
      </c>
      <c r="G14" s="6">
        <v>19716678.46122</v>
      </c>
      <c r="H14" s="7">
        <v>5.490978481787644</v>
      </c>
      <c r="I14" s="17">
        <v>12.05672890452196</v>
      </c>
      <c r="J14" s="14">
        <v>18690393.00325</v>
      </c>
      <c r="K14" s="14">
        <v>19716678.46122</v>
      </c>
      <c r="L14" s="15">
        <v>5.490978481787644</v>
      </c>
      <c r="M14" s="16">
        <v>12.05672890452196</v>
      </c>
    </row>
    <row r="15" spans="1:13" ht="30" customHeight="1">
      <c r="A15" s="22" t="s">
        <v>40</v>
      </c>
      <c r="B15" s="6">
        <v>108799.62857</v>
      </c>
      <c r="C15" s="6">
        <v>99807.48284</v>
      </c>
      <c r="D15" s="7">
        <v>-8.264868040624417</v>
      </c>
      <c r="E15" s="17">
        <v>0.7361853023269086</v>
      </c>
      <c r="F15" s="6">
        <v>1303188.20223</v>
      </c>
      <c r="G15" s="6">
        <v>1077366.32045</v>
      </c>
      <c r="H15" s="7">
        <v>-17.32841667792697</v>
      </c>
      <c r="I15" s="17">
        <v>0.6588084135001022</v>
      </c>
      <c r="J15" s="14">
        <v>1303188.20223</v>
      </c>
      <c r="K15" s="14">
        <v>1077366.32045</v>
      </c>
      <c r="L15" s="15">
        <v>-17.32841667792697</v>
      </c>
      <c r="M15" s="16">
        <v>0.6588084135001022</v>
      </c>
    </row>
    <row r="16" spans="1:13" ht="30" customHeight="1">
      <c r="A16" s="22" t="s">
        <v>41</v>
      </c>
      <c r="B16" s="6">
        <v>1147081.18536</v>
      </c>
      <c r="C16" s="6">
        <v>1253243.06905</v>
      </c>
      <c r="D16" s="7">
        <v>9.254958153348335</v>
      </c>
      <c r="E16" s="17">
        <v>9.24398753905772</v>
      </c>
      <c r="F16" s="6">
        <v>11773750.38618</v>
      </c>
      <c r="G16" s="6">
        <v>14112401.68083</v>
      </c>
      <c r="H16" s="7">
        <v>19.863265467179453</v>
      </c>
      <c r="I16" s="17">
        <v>8.629719330877554</v>
      </c>
      <c r="J16" s="14">
        <v>11773750.38618</v>
      </c>
      <c r="K16" s="14">
        <v>14112401.68083</v>
      </c>
      <c r="L16" s="15">
        <v>19.863265467179453</v>
      </c>
      <c r="M16" s="16">
        <v>8.629719330877554</v>
      </c>
    </row>
    <row r="17" spans="1:13" ht="30" customHeight="1">
      <c r="A17" s="22" t="s">
        <v>42</v>
      </c>
      <c r="B17" s="6">
        <v>2581278.68233</v>
      </c>
      <c r="C17" s="6">
        <v>2591053.29827</v>
      </c>
      <c r="D17" s="7">
        <v>0.37867340736633825</v>
      </c>
      <c r="E17" s="17">
        <v>19.11174694977443</v>
      </c>
      <c r="F17" s="6">
        <v>29303653.82715</v>
      </c>
      <c r="G17" s="6">
        <v>32845887.22004</v>
      </c>
      <c r="H17" s="7">
        <v>12.088026338913762</v>
      </c>
      <c r="I17" s="17">
        <v>20.085226759640566</v>
      </c>
      <c r="J17" s="14">
        <v>29303653.82715</v>
      </c>
      <c r="K17" s="14">
        <v>32845887.22004</v>
      </c>
      <c r="L17" s="15">
        <v>12.088026338913762</v>
      </c>
      <c r="M17" s="16">
        <v>20.085226759640566</v>
      </c>
    </row>
    <row r="18" spans="1:13" s="5" customFormat="1" ht="39" customHeight="1" thickBot="1">
      <c r="A18" s="38" t="s">
        <v>29</v>
      </c>
      <c r="B18" s="39">
        <v>13540964.48486</v>
      </c>
      <c r="C18" s="39">
        <v>13557385.96309</v>
      </c>
      <c r="D18" s="40">
        <v>0.12127258917459</v>
      </c>
      <c r="E18" s="39">
        <v>100</v>
      </c>
      <c r="F18" s="39">
        <v>147184612.96102002</v>
      </c>
      <c r="G18" s="39">
        <v>163532568.55451998</v>
      </c>
      <c r="H18" s="40">
        <v>11.107109136353477</v>
      </c>
      <c r="I18" s="39">
        <v>100</v>
      </c>
      <c r="J18" s="41">
        <v>147184612.96102002</v>
      </c>
      <c r="K18" s="41">
        <v>163532568.55451998</v>
      </c>
      <c r="L18" s="42">
        <v>11.107109136353477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113" t="s">
        <v>64</v>
      </c>
      <c r="B1" s="114"/>
      <c r="C1" s="114"/>
      <c r="D1" s="114"/>
      <c r="E1" s="114"/>
      <c r="F1" s="114"/>
      <c r="G1" s="114"/>
      <c r="H1" s="115"/>
    </row>
    <row r="2" spans="1:8" ht="15" customHeight="1">
      <c r="A2" s="116" t="s">
        <v>65</v>
      </c>
      <c r="B2" s="117"/>
      <c r="C2" s="117"/>
      <c r="D2" s="117"/>
      <c r="E2" s="117"/>
      <c r="F2" s="117"/>
      <c r="G2" s="117"/>
      <c r="H2" s="118"/>
    </row>
    <row r="3" spans="1:8" ht="15" customHeight="1">
      <c r="A3" s="116"/>
      <c r="B3" s="117"/>
      <c r="C3" s="117"/>
      <c r="D3" s="117"/>
      <c r="E3" s="117"/>
      <c r="F3" s="117"/>
      <c r="G3" s="117"/>
      <c r="H3" s="118"/>
    </row>
    <row r="4" spans="1:8" ht="15" customHeight="1">
      <c r="A4" s="86" t="s">
        <v>66</v>
      </c>
      <c r="B4" s="87"/>
      <c r="C4" s="87"/>
      <c r="D4" s="88"/>
      <c r="E4" s="88"/>
      <c r="F4" s="88"/>
      <c r="G4" s="88"/>
      <c r="H4" s="89" t="s">
        <v>67</v>
      </c>
    </row>
    <row r="5" spans="1:8" ht="15" customHeight="1">
      <c r="A5" s="90" t="s">
        <v>68</v>
      </c>
      <c r="B5" s="119" t="s">
        <v>69</v>
      </c>
      <c r="C5" s="120"/>
      <c r="D5" s="119" t="s">
        <v>70</v>
      </c>
      <c r="E5" s="120"/>
      <c r="F5" s="119" t="s">
        <v>71</v>
      </c>
      <c r="G5" s="120"/>
      <c r="H5" s="91" t="s">
        <v>72</v>
      </c>
    </row>
    <row r="6" spans="1:8" ht="15" customHeight="1">
      <c r="A6" s="90"/>
      <c r="B6" s="92" t="s">
        <v>67</v>
      </c>
      <c r="C6" s="92" t="s">
        <v>73</v>
      </c>
      <c r="D6" s="92" t="s">
        <v>67</v>
      </c>
      <c r="E6" s="92" t="s">
        <v>73</v>
      </c>
      <c r="F6" s="92" t="s">
        <v>67</v>
      </c>
      <c r="G6" s="92" t="s">
        <v>73</v>
      </c>
      <c r="H6" s="93" t="s">
        <v>90</v>
      </c>
    </row>
    <row r="7" spans="1:8" ht="15" customHeight="1">
      <c r="A7" s="94" t="s">
        <v>74</v>
      </c>
      <c r="B7" s="95">
        <v>160247736.09000003</v>
      </c>
      <c r="C7" s="95">
        <f>B7</f>
        <v>160247736.09000003</v>
      </c>
      <c r="D7" s="95">
        <v>191920046.88</v>
      </c>
      <c r="E7" s="95">
        <f>D7</f>
        <v>191920046.88</v>
      </c>
      <c r="F7" s="96">
        <v>208997133.92000002</v>
      </c>
      <c r="G7" s="95">
        <f>F7</f>
        <v>208997133.92000002</v>
      </c>
      <c r="H7" s="97">
        <f aca="true" t="shared" si="0" ref="H7:H12">((F7-D7)/D7)*100</f>
        <v>8.89802150302602</v>
      </c>
    </row>
    <row r="8" spans="1:8" ht="15" customHeight="1">
      <c r="A8" s="94" t="s">
        <v>75</v>
      </c>
      <c r="B8" s="95">
        <v>171581019.69000006</v>
      </c>
      <c r="C8" s="95">
        <f>C7+B8</f>
        <v>331828755.7800001</v>
      </c>
      <c r="D8" s="95">
        <v>175964864.60999998</v>
      </c>
      <c r="E8" s="95">
        <f>E7+D8</f>
        <v>367884911.49</v>
      </c>
      <c r="F8" s="98">
        <v>198514855.13</v>
      </c>
      <c r="G8" s="95">
        <f aca="true" t="shared" si="1" ref="G8:G13">G7+F8</f>
        <v>407511989.05</v>
      </c>
      <c r="H8" s="97">
        <f t="shared" si="0"/>
        <v>12.815052919785275</v>
      </c>
    </row>
    <row r="9" spans="1:8" ht="15" customHeight="1">
      <c r="A9" s="94" t="s">
        <v>76</v>
      </c>
      <c r="B9" s="95">
        <v>184061817.59</v>
      </c>
      <c r="C9" s="95">
        <f aca="true" t="shared" si="2" ref="C9:C18">C8+B9</f>
        <v>515890573.3700001</v>
      </c>
      <c r="D9" s="95">
        <v>208043567.48000002</v>
      </c>
      <c r="E9" s="95">
        <f aca="true" t="shared" si="3" ref="E9:E18">E8+D9</f>
        <v>575928478.97</v>
      </c>
      <c r="F9" s="98">
        <v>227978582.72000003</v>
      </c>
      <c r="G9" s="95">
        <f t="shared" si="1"/>
        <v>635490571.77</v>
      </c>
      <c r="H9" s="97">
        <f t="shared" si="0"/>
        <v>9.582134877549835</v>
      </c>
    </row>
    <row r="10" spans="1:8" ht="15" customHeight="1">
      <c r="A10" s="94" t="s">
        <v>77</v>
      </c>
      <c r="B10" s="95">
        <v>182608432.91999996</v>
      </c>
      <c r="C10" s="95">
        <f t="shared" si="2"/>
        <v>698499006.2900001</v>
      </c>
      <c r="D10" s="95">
        <v>188533396.16000003</v>
      </c>
      <c r="E10" s="95">
        <f t="shared" si="3"/>
        <v>764461875.1300001</v>
      </c>
      <c r="F10" s="98">
        <v>207321410.52999997</v>
      </c>
      <c r="G10" s="95">
        <f t="shared" si="1"/>
        <v>842811982.3</v>
      </c>
      <c r="H10" s="97">
        <f t="shared" si="0"/>
        <v>9.965350835803848</v>
      </c>
    </row>
    <row r="11" spans="1:8" ht="15" customHeight="1">
      <c r="A11" s="94" t="s">
        <v>78</v>
      </c>
      <c r="B11" s="95">
        <v>176661675.11999997</v>
      </c>
      <c r="C11" s="95">
        <f t="shared" si="2"/>
        <v>875160681.4100001</v>
      </c>
      <c r="D11" s="95">
        <v>204660277.70999998</v>
      </c>
      <c r="E11" s="95">
        <f t="shared" si="3"/>
        <v>969122152.8400002</v>
      </c>
      <c r="F11" s="98">
        <v>227397673.99999997</v>
      </c>
      <c r="G11" s="95">
        <f t="shared" si="1"/>
        <v>1070209656.3</v>
      </c>
      <c r="H11" s="97">
        <f t="shared" si="0"/>
        <v>11.109823823369615</v>
      </c>
    </row>
    <row r="12" spans="1:8" ht="15" customHeight="1">
      <c r="A12" s="94" t="s">
        <v>79</v>
      </c>
      <c r="B12" s="95">
        <v>189229175.09000003</v>
      </c>
      <c r="C12" s="95">
        <f t="shared" si="2"/>
        <v>1064389856.5000001</v>
      </c>
      <c r="D12" s="95">
        <v>204087531.76999998</v>
      </c>
      <c r="E12" s="95">
        <f t="shared" si="3"/>
        <v>1173209684.6100001</v>
      </c>
      <c r="F12" s="98">
        <v>205845836.7</v>
      </c>
      <c r="G12" s="95">
        <f t="shared" si="1"/>
        <v>1276055493</v>
      </c>
      <c r="H12" s="97">
        <f t="shared" si="0"/>
        <v>0.8615445121760598</v>
      </c>
    </row>
    <row r="13" spans="1:8" ht="15" customHeight="1">
      <c r="A13" s="94" t="s">
        <v>80</v>
      </c>
      <c r="B13" s="95">
        <v>142854526.32</v>
      </c>
      <c r="C13" s="95">
        <f t="shared" si="2"/>
        <v>1207244382.8200002</v>
      </c>
      <c r="D13" s="95">
        <v>197947295.15</v>
      </c>
      <c r="E13" s="95">
        <f t="shared" si="3"/>
        <v>1371156979.7600002</v>
      </c>
      <c r="F13" s="98">
        <v>201912160.92999998</v>
      </c>
      <c r="G13" s="95">
        <f t="shared" si="1"/>
        <v>1477967653.93</v>
      </c>
      <c r="H13" s="97">
        <f aca="true" t="shared" si="4" ref="H13:H18">((F13-D13)/D13)*100</f>
        <v>2.002990632933623</v>
      </c>
    </row>
    <row r="14" spans="1:8" ht="15" customHeight="1">
      <c r="A14" s="94" t="s">
        <v>81</v>
      </c>
      <c r="B14" s="95">
        <v>196345029.85000002</v>
      </c>
      <c r="C14" s="95">
        <f t="shared" si="2"/>
        <v>1403589412.67</v>
      </c>
      <c r="D14" s="95">
        <v>224277660.76</v>
      </c>
      <c r="E14" s="95">
        <f t="shared" si="3"/>
        <v>1595434640.5200002</v>
      </c>
      <c r="F14" s="98">
        <v>202315265.63</v>
      </c>
      <c r="G14" s="95">
        <f>G13+F14</f>
        <v>1680282919.56</v>
      </c>
      <c r="H14" s="97">
        <f t="shared" si="4"/>
        <v>-9.792502318588921</v>
      </c>
    </row>
    <row r="15" spans="1:8" ht="15" customHeight="1">
      <c r="A15" s="94" t="s">
        <v>82</v>
      </c>
      <c r="B15" s="99">
        <v>177591034.45</v>
      </c>
      <c r="C15" s="95">
        <f t="shared" si="2"/>
        <v>1581180447.1200001</v>
      </c>
      <c r="D15" s="95">
        <v>198266599.82000002</v>
      </c>
      <c r="E15" s="95">
        <f t="shared" si="3"/>
        <v>1793701240.3400002</v>
      </c>
      <c r="F15" s="96">
        <v>215414116.67999998</v>
      </c>
      <c r="G15" s="95">
        <f>G14+F15</f>
        <v>1895697036.24</v>
      </c>
      <c r="H15" s="97">
        <f t="shared" si="4"/>
        <v>8.648716866868975</v>
      </c>
    </row>
    <row r="16" spans="1:8" ht="15" customHeight="1">
      <c r="A16" s="94" t="s">
        <v>83</v>
      </c>
      <c r="B16" s="95">
        <v>186570985.56</v>
      </c>
      <c r="C16" s="95">
        <f t="shared" si="2"/>
        <v>1767751432.68</v>
      </c>
      <c r="D16" s="95">
        <v>222165760.85000005</v>
      </c>
      <c r="E16" s="95">
        <f t="shared" si="3"/>
        <v>2015867001.1900003</v>
      </c>
      <c r="F16" s="98">
        <v>223471560.44000003</v>
      </c>
      <c r="G16" s="95">
        <f>G15+F16</f>
        <v>2119168596.68</v>
      </c>
      <c r="H16" s="97">
        <f t="shared" si="4"/>
        <v>0.58775915109692</v>
      </c>
    </row>
    <row r="17" spans="1:8" ht="15" customHeight="1">
      <c r="A17" s="94" t="s">
        <v>84</v>
      </c>
      <c r="B17" s="95">
        <v>191986315.59999993</v>
      </c>
      <c r="C17" s="95">
        <f t="shared" si="2"/>
        <v>1959737748.28</v>
      </c>
      <c r="D17" s="100">
        <v>229700162.28999996</v>
      </c>
      <c r="E17" s="95">
        <f t="shared" si="3"/>
        <v>2245567163.4800005</v>
      </c>
      <c r="F17" s="98">
        <v>234733602.79000005</v>
      </c>
      <c r="G17" s="95">
        <f>G16+F17</f>
        <v>2353902199.4700003</v>
      </c>
      <c r="H17" s="97">
        <f t="shared" si="4"/>
        <v>2.1913090743250296</v>
      </c>
    </row>
    <row r="18" spans="1:8" ht="15" customHeight="1">
      <c r="A18" s="94" t="s">
        <v>85</v>
      </c>
      <c r="B18" s="95">
        <v>188069305.32999995</v>
      </c>
      <c r="C18" s="95">
        <f t="shared" si="2"/>
        <v>2147807053.61</v>
      </c>
      <c r="D18" s="95">
        <v>201974117.70000002</v>
      </c>
      <c r="E18" s="95">
        <f t="shared" si="3"/>
        <v>2447541281.1800003</v>
      </c>
      <c r="F18" s="95">
        <v>190567885</v>
      </c>
      <c r="G18" s="95">
        <f>G17+F18</f>
        <v>2544470084.4700003</v>
      </c>
      <c r="H18" s="97">
        <f t="shared" si="4"/>
        <v>-5.64737345056367</v>
      </c>
    </row>
    <row r="19" spans="1:8" ht="15" customHeight="1" thickBot="1">
      <c r="A19" s="101" t="s">
        <v>86</v>
      </c>
      <c r="B19" s="102">
        <f>SUM(B7:B18)</f>
        <v>2147807053.61</v>
      </c>
      <c r="C19" s="103"/>
      <c r="D19" s="102">
        <f>SUM(D7:D18)</f>
        <v>2447541281.1800003</v>
      </c>
      <c r="E19" s="104"/>
      <c r="F19" s="102">
        <f>SUM(F7:F18)</f>
        <v>2544470084.4700003</v>
      </c>
      <c r="G19" s="104"/>
      <c r="H19" s="105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2019-05-06T12:06:11Z</dcterms:modified>
  <cp:category/>
  <cp:version/>
  <cp:contentType/>
  <cp:contentStatus/>
</cp:coreProperties>
</file>