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<sst xmlns="http://schemas.openxmlformats.org/spreadsheetml/2006/main" count="110" uniqueCount="91">
  <si>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</si>
  <si>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</si>
  <si>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</si>
  <si>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</si>
  <si>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</si>
  <si>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</si>
  <si>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</si>
  <si>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</si>
  <si>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</si>
  <si>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</si>
  <si>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</si>
  <si>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</si>
  <si>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</si>
  <si>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</si>
  <si>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</si>
  <si>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</si>
  <si>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</si>
  <si>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</si>
  <si>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</si>
  <si>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</si>
  <si>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</si>
  <si>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</si>
  <si>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</si>
  <si>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</si>
  <si>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</si>
  <si>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</si>
  <si>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</si>
  <si>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</si>
  <si>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</si>
  <si>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</si>
  <si>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</si>
  <si>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</si>
  <si>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</si>
  <si>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</si>
  <si>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</si>
  <si>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</si>
  <si>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</si>
  <si>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</si>
  <si>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</si>
  <si>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</si>
  <si>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</si>
  <si>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</si>
  <si>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</si>
  <si>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</si>
  <si>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</si>
  <si>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</si>
  <si>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</si>
  <si>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</si>
  <si>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</si>
  <si>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</si>
  <si>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</si>
  <si>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</si>
  <si>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</si>
  <si>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</si>
  <si>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</si>
  <si>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</si>
  <si>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</si>
  <si>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</si>
  <si>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</si>
  <si>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</si>
  <si>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</si>
  <si>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</si>
  <si>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</si>
  <si>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</si>
  <si>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</si>
  <si>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</si>
  <si>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</si>
  <si>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</si>
  <si>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</si>
  <si>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</si>
  <si>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</si>
  <si>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</si>
  <si>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</si>
  <si>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</si>
  <si>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</si>
  <si>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</si>
  <si>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</si>
  <si>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</si>
  <si>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</si>
  <si>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</si>
  <si>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</si>
  <si>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</si>
  <si>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</si>
  <si>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</si>
  <si>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</si>
  <si>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</si>
  <si>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</si>
  <si>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EKİM</t>
  </si>
  <si>
    <t>01 KASIM - 31 EKİM</t>
  </si>
  <si>
    <t>01 OCAK - 31 EKİM</t>
  </si>
  <si>
    <t>*Ocak - Ekim dönemi için ilk 9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</si>
</sst>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5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94" fontId="18" fillId="0" borderId="21" xfId="0" applyNumberFormat="1" applyFont="1" applyBorder="1" applyAlignment="1">
      <alignment horizontal="right"/>
    </xf>
    <xf numFmtId="194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94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3" fontId="19" fillId="0" borderId="0" xfId="0" applyNumberFormat="1" applyFont="1" applyBorder="1" applyAlignment="1" quotePrefix="1">
      <alignment horizontal="left"/>
    </xf>
    <xf numFmtId="3" fontId="18" fillId="0" borderId="0" xfId="0" applyNumberFormat="1" applyFont="1" applyBorder="1" applyAlignment="1">
      <alignment/>
    </xf>
    <xf numFmtId="3" fontId="19" fillId="0" borderId="1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9" fillId="32" borderId="34" xfId="0" applyFont="1" applyFill="1" applyBorder="1" applyAlignment="1">
      <alignment horizontal="center"/>
    </xf>
    <xf numFmtId="0" fontId="19" fillId="32" borderId="35" xfId="0" applyFont="1" applyFill="1" applyBorder="1" applyAlignment="1">
      <alignment horizontal="center"/>
    </xf>
    <xf numFmtId="0" fontId="19" fillId="32" borderId="36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20" xfId="0" applyFont="1" applyFill="1" applyBorder="1" applyAlignment="1">
      <alignment horizontal="center"/>
    </xf>
    <xf numFmtId="3" fontId="19" fillId="0" borderId="37" xfId="0" applyNumberFormat="1" applyFont="1" applyBorder="1" applyAlignment="1" quotePrefix="1">
      <alignment horizontal="center"/>
    </xf>
    <xf numFmtId="3" fontId="19" fillId="0" borderId="38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37624610"/>
        <c:axId val="15385851"/>
      </c:lineChart>
      <c:catAx>
        <c:axId val="376246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385851"/>
        <c:crosses val="autoZero"/>
        <c:auto val="0"/>
        <c:lblOffset val="100"/>
        <c:tickLblSkip val="1"/>
        <c:noMultiLvlLbl val="0"/>
      </c:catAx>
      <c:valAx>
        <c:axId val="15385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624610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21274656"/>
        <c:axId val="17835425"/>
      </c:lineChart>
      <c:catAx>
        <c:axId val="212746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835425"/>
        <c:crosses val="autoZero"/>
        <c:auto val="0"/>
        <c:lblOffset val="100"/>
        <c:tickLblSkip val="1"/>
        <c:noMultiLvlLbl val="0"/>
      </c:catAx>
      <c:valAx>
        <c:axId val="17835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27465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64396622"/>
        <c:axId val="12166839"/>
      </c:lineChart>
      <c:catAx>
        <c:axId val="643966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166839"/>
        <c:crosses val="autoZero"/>
        <c:auto val="0"/>
        <c:lblOffset val="100"/>
        <c:tickLblSkip val="1"/>
        <c:noMultiLvlLbl val="0"/>
      </c:catAx>
      <c:valAx>
        <c:axId val="1216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396622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665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685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6753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247650</xdr:colOff>
      <xdr:row>35</xdr:row>
      <xdr:rowOff>123825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00600"/>
          <a:ext cx="673417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1938759.3362</v>
      </c>
      <c r="C5" s="11">
        <v>2091947.21623</v>
      </c>
      <c r="D5" s="29">
        <v>7.901335517499073</v>
      </c>
      <c r="E5" s="29">
        <v>15.463852282977546</v>
      </c>
      <c r="F5" s="59">
        <v>16170965.23903</v>
      </c>
      <c r="G5" s="59">
        <v>16942521.04429</v>
      </c>
      <c r="H5" s="29">
        <v>4.771241505100656</v>
      </c>
      <c r="I5" s="29">
        <v>13.168452839614927</v>
      </c>
      <c r="J5" s="66">
        <v>20147717.30898</v>
      </c>
      <c r="K5" s="66">
        <v>20983073.30712</v>
      </c>
      <c r="L5" s="67">
        <v>4.146157032725862</v>
      </c>
      <c r="M5" s="34">
        <v>13.605284113024968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1423795.38794</v>
      </c>
      <c r="C6" s="11">
        <v>1499033.9033</v>
      </c>
      <c r="D6" s="29">
        <v>5.2843629075704275</v>
      </c>
      <c r="E6" s="29">
        <v>11.080986493331206</v>
      </c>
      <c r="F6" s="59">
        <v>11289982.96788</v>
      </c>
      <c r="G6" s="59">
        <v>11535940.30533</v>
      </c>
      <c r="H6" s="29">
        <v>2.178544805158254</v>
      </c>
      <c r="I6" s="29">
        <v>8.966226777835304</v>
      </c>
      <c r="J6" s="66">
        <v>14264940.061280001</v>
      </c>
      <c r="K6" s="66">
        <v>14465794.900940001</v>
      </c>
      <c r="L6" s="67">
        <v>1.4080314308869044</v>
      </c>
      <c r="M6" s="34">
        <v>9.37952447038606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569525.50392</v>
      </c>
      <c r="C7" s="4">
        <v>577667.1102</v>
      </c>
      <c r="D7" s="30">
        <v>1.4295420001320225</v>
      </c>
      <c r="E7" s="30">
        <v>4.2701645584374885</v>
      </c>
      <c r="F7" s="60">
        <v>5142613.84013</v>
      </c>
      <c r="G7" s="60">
        <v>5243611.30276</v>
      </c>
      <c r="H7" s="30">
        <v>1.9639324625519003</v>
      </c>
      <c r="I7" s="30">
        <v>4.075559237563309</v>
      </c>
      <c r="J7" s="68">
        <v>6291995.3525</v>
      </c>
      <c r="K7" s="68">
        <v>6459963.14259</v>
      </c>
      <c r="L7" s="69">
        <v>2.6695472688685564</v>
      </c>
      <c r="M7" s="35">
        <v>4.188596809828796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216306.39866</v>
      </c>
      <c r="C8" s="4">
        <v>232436.5879</v>
      </c>
      <c r="D8" s="30">
        <v>7.457102212382609</v>
      </c>
      <c r="E8" s="30">
        <v>1.7181910865430472</v>
      </c>
      <c r="F8" s="60">
        <v>1395833.32057</v>
      </c>
      <c r="G8" s="60">
        <v>1551561.25611</v>
      </c>
      <c r="H8" s="30">
        <v>11.156628319805922</v>
      </c>
      <c r="I8" s="30">
        <v>1.205939846581696</v>
      </c>
      <c r="J8" s="68">
        <v>1971663.48547</v>
      </c>
      <c r="K8" s="68">
        <v>2133720.48518</v>
      </c>
      <c r="L8" s="69">
        <v>8.21930318760096</v>
      </c>
      <c r="M8" s="35">
        <v>1.3834900633361906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128356.24641</v>
      </c>
      <c r="C9" s="4">
        <v>143782.24421</v>
      </c>
      <c r="D9" s="30">
        <v>12.018112270692098</v>
      </c>
      <c r="E9" s="30">
        <v>1.0628506150290877</v>
      </c>
      <c r="F9" s="60">
        <v>1081234.5667</v>
      </c>
      <c r="G9" s="60">
        <v>1165010.38247</v>
      </c>
      <c r="H9" s="30">
        <v>7.748162919512401</v>
      </c>
      <c r="I9" s="30">
        <v>0.9054959553606887</v>
      </c>
      <c r="J9" s="68">
        <v>1312177.3515</v>
      </c>
      <c r="K9" s="68">
        <v>1404164.25159</v>
      </c>
      <c r="L9" s="69">
        <v>7.010249032636187</v>
      </c>
      <c r="M9" s="35">
        <v>0.9104506906408516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164789.31182</v>
      </c>
      <c r="C10" s="4">
        <v>177072.3344</v>
      </c>
      <c r="D10" s="30">
        <v>7.453773818423845</v>
      </c>
      <c r="E10" s="30">
        <v>1.308933801636871</v>
      </c>
      <c r="F10" s="60">
        <v>1036446.63651</v>
      </c>
      <c r="G10" s="60">
        <v>988144.35278</v>
      </c>
      <c r="H10" s="30">
        <v>-4.660373436363985</v>
      </c>
      <c r="I10" s="30">
        <v>0.7680281036275111</v>
      </c>
      <c r="J10" s="68">
        <v>1317641.35141</v>
      </c>
      <c r="K10" s="68">
        <v>1248383.81496</v>
      </c>
      <c r="L10" s="69">
        <v>-5.2561750870893444</v>
      </c>
      <c r="M10" s="35">
        <v>0.8094436995018053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250831.77413</v>
      </c>
      <c r="C11" s="4">
        <v>245378.82424</v>
      </c>
      <c r="D11" s="30">
        <v>-2.173947024420394</v>
      </c>
      <c r="E11" s="30">
        <v>1.8138612016494022</v>
      </c>
      <c r="F11" s="60">
        <v>1548169.27695</v>
      </c>
      <c r="G11" s="60">
        <v>1495148.76899</v>
      </c>
      <c r="H11" s="30">
        <v>-3.424722913017246</v>
      </c>
      <c r="I11" s="30">
        <v>1.1620936459918807</v>
      </c>
      <c r="J11" s="68">
        <v>2074840.58146</v>
      </c>
      <c r="K11" s="68">
        <v>1930840.06827</v>
      </c>
      <c r="L11" s="69">
        <v>-6.940316980337421</v>
      </c>
      <c r="M11" s="35">
        <v>1.2519437606269068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16057.673</v>
      </c>
      <c r="C12" s="4">
        <v>23613.36655</v>
      </c>
      <c r="D12" s="30">
        <v>47.05347748705555</v>
      </c>
      <c r="E12" s="30">
        <v>0.17455201995539077</v>
      </c>
      <c r="F12" s="60">
        <v>145325.45004</v>
      </c>
      <c r="G12" s="60">
        <v>246835.81081</v>
      </c>
      <c r="H12" s="30">
        <v>69.85036739405234</v>
      </c>
      <c r="I12" s="30">
        <v>0.19185136174731618</v>
      </c>
      <c r="J12" s="68">
        <v>179237.11978</v>
      </c>
      <c r="K12" s="68">
        <v>292339.37785</v>
      </c>
      <c r="L12" s="69">
        <v>63.10202831245248</v>
      </c>
      <c r="M12" s="35">
        <v>0.18955089346824167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74471.28632</v>
      </c>
      <c r="C13" s="4">
        <v>94654.49932</v>
      </c>
      <c r="D13" s="30">
        <v>27.102006689227288</v>
      </c>
      <c r="E13" s="30">
        <v>0.6996941337944107</v>
      </c>
      <c r="F13" s="60">
        <v>871011.74902</v>
      </c>
      <c r="G13" s="60">
        <v>778040.65257</v>
      </c>
      <c r="H13" s="30">
        <v>-10.673919904594213</v>
      </c>
      <c r="I13" s="30">
        <v>0.6047265111188549</v>
      </c>
      <c r="J13" s="68">
        <v>1036178.16312</v>
      </c>
      <c r="K13" s="68">
        <v>916787.19469</v>
      </c>
      <c r="L13" s="69">
        <v>-11.522243247291183</v>
      </c>
      <c r="M13" s="35">
        <v>0.5944386731331766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3457.19368</v>
      </c>
      <c r="C14" s="4">
        <v>4428.93648</v>
      </c>
      <c r="D14" s="30">
        <v>28.1078496012986</v>
      </c>
      <c r="E14" s="30">
        <v>0.03273907628550823</v>
      </c>
      <c r="F14" s="60">
        <v>69348.12796</v>
      </c>
      <c r="G14" s="60">
        <v>67587.77884</v>
      </c>
      <c r="H14" s="30">
        <v>-2.5384234178828424</v>
      </c>
      <c r="I14" s="30">
        <v>0.05253211584404803</v>
      </c>
      <c r="J14" s="68">
        <v>81206.65604</v>
      </c>
      <c r="K14" s="68">
        <v>79596.56581</v>
      </c>
      <c r="L14" s="69">
        <v>-1.982707217012998</v>
      </c>
      <c r="M14" s="35">
        <v>0.051609879850092175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166790.7715</v>
      </c>
      <c r="C15" s="11">
        <v>194050.55507</v>
      </c>
      <c r="D15" s="29">
        <v>16.343700148901824</v>
      </c>
      <c r="E15" s="29">
        <v>1.4344382572138277</v>
      </c>
      <c r="F15" s="59">
        <v>1503819.84501</v>
      </c>
      <c r="G15" s="59">
        <v>1821130.06717</v>
      </c>
      <c r="H15" s="29">
        <v>21.10028160706244</v>
      </c>
      <c r="I15" s="29">
        <v>1.4154602695574159</v>
      </c>
      <c r="J15" s="66">
        <v>1815103.07281</v>
      </c>
      <c r="K15" s="66">
        <v>2208020.89571</v>
      </c>
      <c r="L15" s="67">
        <v>21.64713556964648</v>
      </c>
      <c r="M15" s="34">
        <v>1.4316659515952301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166790.7715</v>
      </c>
      <c r="C16" s="4">
        <v>194050.55507</v>
      </c>
      <c r="D16" s="30">
        <v>16.343700148901824</v>
      </c>
      <c r="E16" s="30">
        <v>1.4344382572138277</v>
      </c>
      <c r="F16" s="60">
        <v>1503819.84501</v>
      </c>
      <c r="G16" s="60">
        <v>1821130.06717</v>
      </c>
      <c r="H16" s="30">
        <v>21.10028160706244</v>
      </c>
      <c r="I16" s="30">
        <v>1.4154602695574159</v>
      </c>
      <c r="J16" s="68">
        <v>1815103.07281</v>
      </c>
      <c r="K16" s="68">
        <v>2208020.89571</v>
      </c>
      <c r="L16" s="69">
        <v>21.64713556964648</v>
      </c>
      <c r="M16" s="35">
        <v>1.4316659515952301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348173.17676</v>
      </c>
      <c r="C17" s="11">
        <v>398862.75786</v>
      </c>
      <c r="D17" s="29">
        <v>14.55872665772325</v>
      </c>
      <c r="E17" s="29">
        <v>2.948427532432512</v>
      </c>
      <c r="F17" s="59">
        <v>3377162.42614</v>
      </c>
      <c r="G17" s="59">
        <v>3585450.67179</v>
      </c>
      <c r="H17" s="29">
        <v>6.167551908010164</v>
      </c>
      <c r="I17" s="29">
        <v>2.78676579222221</v>
      </c>
      <c r="J17" s="66">
        <v>4067674.17489</v>
      </c>
      <c r="K17" s="66">
        <v>4309257.51047</v>
      </c>
      <c r="L17" s="67">
        <v>5.939102425442746</v>
      </c>
      <c r="M17" s="34">
        <v>2.7940936910436793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348173.17676</v>
      </c>
      <c r="C18" s="4">
        <v>398862.75786</v>
      </c>
      <c r="D18" s="30">
        <v>14.55872665772325</v>
      </c>
      <c r="E18" s="30">
        <v>2.948427532432512</v>
      </c>
      <c r="F18" s="60">
        <v>3377162.42614</v>
      </c>
      <c r="G18" s="60">
        <v>3585450.67179</v>
      </c>
      <c r="H18" s="30">
        <v>6.167551908010164</v>
      </c>
      <c r="I18" s="30">
        <v>2.78676579222221</v>
      </c>
      <c r="J18" s="68">
        <v>4067674.17489</v>
      </c>
      <c r="K18" s="68">
        <v>4309257.51047</v>
      </c>
      <c r="L18" s="69">
        <v>5.939102425442746</v>
      </c>
      <c r="M18" s="35">
        <v>2.7940936910436793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9410953.00906</v>
      </c>
      <c r="C19" s="11">
        <v>11031735.838619998</v>
      </c>
      <c r="D19" s="29">
        <v>17.22230286347895</v>
      </c>
      <c r="E19" s="29">
        <v>81.54753241847243</v>
      </c>
      <c r="F19" s="59">
        <v>88124242.86120999</v>
      </c>
      <c r="G19" s="59">
        <v>99367690.83039999</v>
      </c>
      <c r="H19" s="29">
        <v>12.758632135878557</v>
      </c>
      <c r="I19" s="29">
        <v>77.2328242686503</v>
      </c>
      <c r="J19" s="66">
        <v>106429067.3283</v>
      </c>
      <c r="K19" s="66">
        <v>118844365.19281001</v>
      </c>
      <c r="L19" s="67">
        <v>11.665326189707882</v>
      </c>
      <c r="M19" s="34">
        <v>77.05788994844829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989069.6626599999</v>
      </c>
      <c r="C20" s="11">
        <v>1083976.02786</v>
      </c>
      <c r="D20" s="29">
        <v>9.595518777186971</v>
      </c>
      <c r="E20" s="29">
        <v>8.012843270168265</v>
      </c>
      <c r="F20" s="59">
        <v>9276790.77313</v>
      </c>
      <c r="G20" s="59">
        <v>9716979.49114</v>
      </c>
      <c r="H20" s="29">
        <v>4.745053852944457</v>
      </c>
      <c r="I20" s="29">
        <v>7.552452544582028</v>
      </c>
      <c r="J20" s="66">
        <v>11136432.08942</v>
      </c>
      <c r="K20" s="66">
        <v>11620077.156240001</v>
      </c>
      <c r="L20" s="67">
        <v>4.3429085988813325</v>
      </c>
      <c r="M20" s="34">
        <v>7.5343801554690115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691260.25053</v>
      </c>
      <c r="C21" s="4">
        <v>737590.77501</v>
      </c>
      <c r="D21" s="30">
        <v>6.702327299230309</v>
      </c>
      <c r="E21" s="30">
        <v>5.452333931540044</v>
      </c>
      <c r="F21" s="60">
        <v>6527726.01568</v>
      </c>
      <c r="G21" s="60">
        <v>6682344.76446</v>
      </c>
      <c r="H21" s="30">
        <v>2.368646423097358</v>
      </c>
      <c r="I21" s="30">
        <v>5.193804491008489</v>
      </c>
      <c r="J21" s="68">
        <v>7813515.56997</v>
      </c>
      <c r="K21" s="68">
        <v>8021489.14312</v>
      </c>
      <c r="L21" s="69">
        <v>2.6617157320235436</v>
      </c>
      <c r="M21" s="35">
        <v>5.20107980391324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119984.00598</v>
      </c>
      <c r="C22" s="4">
        <v>134816.69206</v>
      </c>
      <c r="D22" s="30">
        <v>12.362219413204492</v>
      </c>
      <c r="E22" s="30">
        <v>0.9965764886996553</v>
      </c>
      <c r="F22" s="60">
        <v>1174933.23908</v>
      </c>
      <c r="G22" s="60">
        <v>1281808.8309</v>
      </c>
      <c r="H22" s="30">
        <v>9.096311880978535</v>
      </c>
      <c r="I22" s="30">
        <v>0.9962767108261812</v>
      </c>
      <c r="J22" s="68">
        <v>1400646.90524</v>
      </c>
      <c r="K22" s="68">
        <v>1500936.1413</v>
      </c>
      <c r="L22" s="69">
        <v>7.160208306947675</v>
      </c>
      <c r="M22" s="35">
        <v>0.9731969354062511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177825.40615</v>
      </c>
      <c r="C23" s="4">
        <v>211568.56079</v>
      </c>
      <c r="D23" s="30">
        <v>18.975440782368764</v>
      </c>
      <c r="E23" s="30">
        <v>1.5639328499285665</v>
      </c>
      <c r="F23" s="60">
        <v>1574131.51837</v>
      </c>
      <c r="G23" s="60">
        <v>1752825.89578</v>
      </c>
      <c r="H23" s="30">
        <v>11.351934404759044</v>
      </c>
      <c r="I23" s="30">
        <v>1.3623713427473572</v>
      </c>
      <c r="J23" s="68">
        <v>1922269.61421</v>
      </c>
      <c r="K23" s="68">
        <v>2097651.87182</v>
      </c>
      <c r="L23" s="69">
        <v>9.123707533715413</v>
      </c>
      <c r="M23" s="35">
        <v>1.360103416149521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1229099.57047</v>
      </c>
      <c r="C24" s="11">
        <v>1467614.40358</v>
      </c>
      <c r="D24" s="29">
        <v>19.40565588341988</v>
      </c>
      <c r="E24" s="29">
        <v>10.848730871054684</v>
      </c>
      <c r="F24" s="59">
        <v>11493057.61221</v>
      </c>
      <c r="G24" s="59">
        <v>13285402.065</v>
      </c>
      <c r="H24" s="29">
        <v>15.595018429959385</v>
      </c>
      <c r="I24" s="29">
        <v>10.32598336994462</v>
      </c>
      <c r="J24" s="70">
        <v>14050534.80518</v>
      </c>
      <c r="K24" s="70">
        <v>15729551.94954</v>
      </c>
      <c r="L24" s="71">
        <v>11.949845095867797</v>
      </c>
      <c r="M24" s="36">
        <v>10.198936071555403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1229099.57047</v>
      </c>
      <c r="C25" s="4">
        <v>1467614.40358</v>
      </c>
      <c r="D25" s="30">
        <v>19.40565588341988</v>
      </c>
      <c r="E25" s="30">
        <v>10.848730871054684</v>
      </c>
      <c r="F25" s="60">
        <v>11493057.61221</v>
      </c>
      <c r="G25" s="60">
        <v>13285402.065</v>
      </c>
      <c r="H25" s="30">
        <v>15.595018429959385</v>
      </c>
      <c r="I25" s="30">
        <v>10.32598336994462</v>
      </c>
      <c r="J25" s="68">
        <v>14050534.80518</v>
      </c>
      <c r="K25" s="68">
        <v>15729551.94954</v>
      </c>
      <c r="L25" s="69">
        <v>11.949845095867797</v>
      </c>
      <c r="M25" s="35">
        <v>10.198936071555403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7192783.77593</v>
      </c>
      <c r="C26" s="11">
        <v>8480145.407179998</v>
      </c>
      <c r="D26" s="29">
        <v>17.897960947443437</v>
      </c>
      <c r="E26" s="29">
        <v>62.685958277249476</v>
      </c>
      <c r="F26" s="59">
        <v>67354394.47587</v>
      </c>
      <c r="G26" s="59">
        <v>76365309.27426</v>
      </c>
      <c r="H26" s="29">
        <v>13.378362122486603</v>
      </c>
      <c r="I26" s="29">
        <v>59.35438835412366</v>
      </c>
      <c r="J26" s="66">
        <v>81242100.4337</v>
      </c>
      <c r="K26" s="66">
        <v>91494736.08703001</v>
      </c>
      <c r="L26" s="67">
        <v>12.619855467297992</v>
      </c>
      <c r="M26" s="34">
        <v>59.32457372142387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1424987.54382</v>
      </c>
      <c r="C27" s="4">
        <v>1537983.0646</v>
      </c>
      <c r="D27" s="30">
        <v>7.929579544049203</v>
      </c>
      <c r="E27" s="30">
        <v>11.368902016350237</v>
      </c>
      <c r="F27" s="60">
        <v>14306502.86429</v>
      </c>
      <c r="G27" s="60">
        <v>14179700.51033</v>
      </c>
      <c r="H27" s="30">
        <v>-0.886326694670486</v>
      </c>
      <c r="I27" s="30">
        <v>11.0210704157912</v>
      </c>
      <c r="J27" s="68">
        <v>17099064.89565</v>
      </c>
      <c r="K27" s="68">
        <v>16829436.293</v>
      </c>
      <c r="L27" s="69">
        <v>-1.5768616839309815</v>
      </c>
      <c r="M27" s="35">
        <v>10.912093708914636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2210886.45426</v>
      </c>
      <c r="C28" s="4">
        <v>2632110.62188</v>
      </c>
      <c r="D28" s="30">
        <v>19.05227501884473</v>
      </c>
      <c r="E28" s="30">
        <v>19.456786258001564</v>
      </c>
      <c r="F28" s="60">
        <v>19287675.0387</v>
      </c>
      <c r="G28" s="60">
        <v>23401296.47226</v>
      </c>
      <c r="H28" s="30">
        <v>21.32772055370163</v>
      </c>
      <c r="I28" s="30">
        <v>18.188489668995235</v>
      </c>
      <c r="J28" s="68">
        <v>23051263.18125</v>
      </c>
      <c r="K28" s="68">
        <v>28000959.75601</v>
      </c>
      <c r="L28" s="69">
        <v>21.47256111667714</v>
      </c>
      <c r="M28" s="35">
        <v>18.15563465570252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74240.67242</v>
      </c>
      <c r="C29" s="4">
        <v>87979.71669</v>
      </c>
      <c r="D29" s="30">
        <v>18.506088134916705</v>
      </c>
      <c r="E29" s="30">
        <v>0.65035357117863</v>
      </c>
      <c r="F29" s="60">
        <v>543563.89632</v>
      </c>
      <c r="G29" s="60">
        <v>1091567.61231</v>
      </c>
      <c r="H29" s="30">
        <v>100.81679811703059</v>
      </c>
      <c r="I29" s="30">
        <v>0.8484130895501969</v>
      </c>
      <c r="J29" s="68">
        <v>706920.49205</v>
      </c>
      <c r="K29" s="68">
        <v>1520179.54846</v>
      </c>
      <c r="L29" s="69">
        <v>115.04250698004645</v>
      </c>
      <c r="M29" s="35">
        <v>0.9856742316479592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896102.71277</v>
      </c>
      <c r="C30" s="4">
        <v>1023329.20403</v>
      </c>
      <c r="D30" s="30">
        <v>14.197757628332825</v>
      </c>
      <c r="E30" s="30">
        <v>7.56453677473527</v>
      </c>
      <c r="F30" s="60">
        <v>8130408.75354</v>
      </c>
      <c r="G30" s="60">
        <v>8404173.66655</v>
      </c>
      <c r="H30" s="30">
        <v>3.3671728114629094</v>
      </c>
      <c r="I30" s="30">
        <v>6.532083642959117</v>
      </c>
      <c r="J30" s="68">
        <v>9992232.0356</v>
      </c>
      <c r="K30" s="68">
        <v>10250002.11895</v>
      </c>
      <c r="L30" s="69">
        <v>2.5797047389574828</v>
      </c>
      <c r="M30" s="35">
        <v>6.646032682929386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441725.1559</v>
      </c>
      <c r="C31" s="4">
        <v>543177.20476</v>
      </c>
      <c r="D31" s="30">
        <v>22.967233698360438</v>
      </c>
      <c r="E31" s="30">
        <v>4.015212235147423</v>
      </c>
      <c r="F31" s="60">
        <v>4354274.07201</v>
      </c>
      <c r="G31" s="60">
        <v>4900188.85726</v>
      </c>
      <c r="H31" s="30">
        <v>12.53744656909015</v>
      </c>
      <c r="I31" s="30">
        <v>3.8086366074653455</v>
      </c>
      <c r="J31" s="68">
        <v>5342855.00248</v>
      </c>
      <c r="K31" s="68">
        <v>5845826.11001</v>
      </c>
      <c r="L31" s="69">
        <v>9.413901505777995</v>
      </c>
      <c r="M31" s="35">
        <v>3.790394473579712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507960.66696</v>
      </c>
      <c r="C32" s="4">
        <v>625393.33533</v>
      </c>
      <c r="D32" s="30">
        <v>23.118457000381763</v>
      </c>
      <c r="E32" s="30">
        <v>4.622960886044881</v>
      </c>
      <c r="F32" s="60">
        <v>4937337.31626</v>
      </c>
      <c r="G32" s="60">
        <v>5541925.70745</v>
      </c>
      <c r="H32" s="30">
        <v>12.24523163930739</v>
      </c>
      <c r="I32" s="30">
        <v>4.307421966803476</v>
      </c>
      <c r="J32" s="68">
        <v>5947883.00147</v>
      </c>
      <c r="K32" s="68">
        <v>6550435.62422</v>
      </c>
      <c r="L32" s="69">
        <v>10.13053926247509</v>
      </c>
      <c r="M32" s="35">
        <v>4.247258560610979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757712.05691</v>
      </c>
      <c r="C33" s="4">
        <v>1033679.79426</v>
      </c>
      <c r="D33" s="30">
        <v>36.4211886076374</v>
      </c>
      <c r="E33" s="30">
        <v>7.641049220707402</v>
      </c>
      <c r="F33" s="60">
        <v>7409660.81371</v>
      </c>
      <c r="G33" s="60">
        <v>9238880.32086</v>
      </c>
      <c r="H33" s="30">
        <v>24.68695333213389</v>
      </c>
      <c r="I33" s="30">
        <v>7.180853397086027</v>
      </c>
      <c r="J33" s="68">
        <v>8831142.95244</v>
      </c>
      <c r="K33" s="68">
        <v>10902467.04978</v>
      </c>
      <c r="L33" s="69">
        <v>23.45476806903805</v>
      </c>
      <c r="M33" s="35">
        <v>7.069086571547084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206936.04796</v>
      </c>
      <c r="C34" s="4">
        <v>230931.83749</v>
      </c>
      <c r="D34" s="30">
        <v>11.595751328274284</v>
      </c>
      <c r="E34" s="30">
        <v>1.7070678431445236</v>
      </c>
      <c r="F34" s="60">
        <v>2236505.65484</v>
      </c>
      <c r="G34" s="60">
        <v>2233764.51021</v>
      </c>
      <c r="H34" s="30">
        <v>-0.12256372453465124</v>
      </c>
      <c r="I34" s="30">
        <v>1.7361774278226143</v>
      </c>
      <c r="J34" s="68">
        <v>2672476.05172</v>
      </c>
      <c r="K34" s="68">
        <v>2648244.90168</v>
      </c>
      <c r="L34" s="69">
        <v>-0.9066928784789158</v>
      </c>
      <c r="M34" s="35">
        <v>1.7171042468788638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226982.83412</v>
      </c>
      <c r="C35" s="4">
        <v>227351.04928</v>
      </c>
      <c r="D35" s="30">
        <v>0.1622215888824996</v>
      </c>
      <c r="E35" s="30">
        <v>1.680598351225001</v>
      </c>
      <c r="F35" s="60">
        <v>1842357.19766</v>
      </c>
      <c r="G35" s="60">
        <v>2745467.69901</v>
      </c>
      <c r="H35" s="30">
        <v>49.019294548150135</v>
      </c>
      <c r="I35" s="30">
        <v>2.133895057446828</v>
      </c>
      <c r="J35" s="68">
        <v>2259464.48784</v>
      </c>
      <c r="K35" s="68">
        <v>3344291.20601</v>
      </c>
      <c r="L35" s="69">
        <v>48.012558905365715</v>
      </c>
      <c r="M35" s="35">
        <v>2.1684160060107995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124349.49412</v>
      </c>
      <c r="C36" s="11">
        <v>145331.35284</v>
      </c>
      <c r="D36" s="29">
        <v>16.87329640420736</v>
      </c>
      <c r="E36" s="29">
        <v>1.0743017581739787</v>
      </c>
      <c r="F36" s="59">
        <v>1329095.66381</v>
      </c>
      <c r="G36" s="59">
        <v>1363158.85152</v>
      </c>
      <c r="H36" s="29">
        <v>2.562884571630763</v>
      </c>
      <c r="I36" s="29">
        <v>1.059505430285096</v>
      </c>
      <c r="J36" s="66">
        <v>1719783.70465</v>
      </c>
      <c r="K36" s="66">
        <v>1711179.33377</v>
      </c>
      <c r="L36" s="67">
        <v>-0.5003170373539021</v>
      </c>
      <c r="M36" s="34">
        <v>1.1095172124465613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313788.01592</v>
      </c>
      <c r="C37" s="4">
        <v>383104.90126</v>
      </c>
      <c r="D37" s="30">
        <v>22.090354578000305</v>
      </c>
      <c r="E37" s="30">
        <v>2.831944112168264</v>
      </c>
      <c r="F37" s="60">
        <v>2897915.20154</v>
      </c>
      <c r="G37" s="60">
        <v>3178034.91636</v>
      </c>
      <c r="H37" s="30">
        <v>9.666249539363337</v>
      </c>
      <c r="I37" s="30">
        <v>2.470104821433321</v>
      </c>
      <c r="J37" s="68">
        <v>3520133.56517</v>
      </c>
      <c r="K37" s="68">
        <v>3787978.51741</v>
      </c>
      <c r="L37" s="69">
        <v>7.608942879048534</v>
      </c>
      <c r="M37" s="35">
        <v>2.456099885325698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7112.12077</v>
      </c>
      <c r="C38" s="4">
        <v>9773.32476</v>
      </c>
      <c r="D38" s="30">
        <v>37.41786839764251</v>
      </c>
      <c r="E38" s="30">
        <v>0.07224525037231655</v>
      </c>
      <c r="F38" s="60">
        <v>79098.00319</v>
      </c>
      <c r="G38" s="60">
        <v>87150.15014</v>
      </c>
      <c r="H38" s="30">
        <v>10.17996235715087</v>
      </c>
      <c r="I38" s="30">
        <v>0.06773682848519924</v>
      </c>
      <c r="J38" s="68">
        <v>98881.06338</v>
      </c>
      <c r="K38" s="68">
        <v>103735.62773</v>
      </c>
      <c r="L38" s="69">
        <v>4.909498526875557</v>
      </c>
      <c r="M38" s="35">
        <v>0.06726148582966346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351089.6672</v>
      </c>
      <c r="C39" s="4">
        <v>404299.35179</v>
      </c>
      <c r="D39" s="30">
        <v>15.155582622056714</v>
      </c>
      <c r="E39" s="30">
        <v>2.988615298550034</v>
      </c>
      <c r="F39" s="60">
        <v>3048671.8997</v>
      </c>
      <c r="G39" s="60">
        <v>3893976.04367</v>
      </c>
      <c r="H39" s="30">
        <v>27.72696347065688</v>
      </c>
      <c r="I39" s="30">
        <v>3.02656492239922</v>
      </c>
      <c r="J39" s="68">
        <v>3649366.22984</v>
      </c>
      <c r="K39" s="68">
        <v>4632548.41342</v>
      </c>
      <c r="L39" s="69">
        <v>26.941176129179716</v>
      </c>
      <c r="M39" s="35">
        <v>3.003713345963278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351089.6672</v>
      </c>
      <c r="C40" s="11">
        <v>404299.35179</v>
      </c>
      <c r="D40" s="29">
        <v>15.155582622056714</v>
      </c>
      <c r="E40" s="29">
        <v>2.988615298550034</v>
      </c>
      <c r="F40" s="59">
        <v>3048671.8997</v>
      </c>
      <c r="G40" s="59">
        <v>3893976.04367</v>
      </c>
      <c r="H40" s="29">
        <v>27.72696347065688</v>
      </c>
      <c r="I40" s="29">
        <v>3.02656492239922</v>
      </c>
      <c r="J40" s="66">
        <v>3649366.22984</v>
      </c>
      <c r="K40" s="66">
        <v>4632548.41342</v>
      </c>
      <c r="L40" s="67">
        <v>26.941176129179716</v>
      </c>
      <c r="M40" s="34">
        <v>3.003713345963278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11700802.01246</v>
      </c>
      <c r="C41" s="50">
        <v>13527982.406639997</v>
      </c>
      <c r="D41" s="51">
        <v>15.615856009137325</v>
      </c>
      <c r="E41" s="52">
        <v>100</v>
      </c>
      <c r="F41" s="50">
        <v>107343879.99994</v>
      </c>
      <c r="G41" s="50">
        <v>120204187.91836</v>
      </c>
      <c r="H41" s="51">
        <v>11.9804761281474</v>
      </c>
      <c r="I41" s="52">
        <v>93.42784203066445</v>
      </c>
      <c r="J41" s="50">
        <v>130226150.86712</v>
      </c>
      <c r="K41" s="50">
        <v>144459986.91335002</v>
      </c>
      <c r="L41" s="72">
        <v>10.930090424582941</v>
      </c>
      <c r="M41" s="53">
        <v>93.66688740743653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8522886.518519983</v>
      </c>
      <c r="G42" s="61">
        <v>8455733.26327999</v>
      </c>
      <c r="H42" s="47">
        <v>-0.7879168060500544</v>
      </c>
      <c r="I42" s="47">
        <v>6.57215796933555</v>
      </c>
      <c r="J42" s="61">
        <v>9073423.42433998</v>
      </c>
      <c r="K42" s="61">
        <v>9767393.660289973</v>
      </c>
      <c r="L42" s="73">
        <v>7.648383674990611</v>
      </c>
      <c r="M42" s="77">
        <v>6.333112592563466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115866766.51845998</v>
      </c>
      <c r="G43" s="62">
        <v>128659921.18163998</v>
      </c>
      <c r="H43" s="58">
        <v>11.041263209103013</v>
      </c>
      <c r="I43" s="58">
        <v>100</v>
      </c>
      <c r="J43" s="62">
        <v>139299574.29145998</v>
      </c>
      <c r="K43" s="62">
        <v>154227380.57364</v>
      </c>
      <c r="L43" s="74">
        <v>10.716333024066671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90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921230.23808</v>
      </c>
      <c r="C5" s="6">
        <v>1007458.59845</v>
      </c>
      <c r="D5" s="7">
        <v>9.360131355405194</v>
      </c>
      <c r="E5" s="18">
        <v>7.447219904392428</v>
      </c>
      <c r="F5" s="6">
        <v>8052164.86921</v>
      </c>
      <c r="G5" s="6">
        <v>9597141.29126</v>
      </c>
      <c r="H5" s="7">
        <v>19.1870937461515</v>
      </c>
      <c r="I5" s="18">
        <v>7.984032384776945</v>
      </c>
      <c r="J5" s="15">
        <v>10071968.41411</v>
      </c>
      <c r="K5" s="15">
        <v>11554102.36708</v>
      </c>
      <c r="L5" s="16">
        <v>14.715434878584926</v>
      </c>
      <c r="M5" s="17">
        <v>7.998133333634028</v>
      </c>
    </row>
    <row r="6" spans="1:13" ht="30" customHeight="1">
      <c r="A6" s="23" t="s">
        <v>54</v>
      </c>
      <c r="B6" s="6">
        <v>127921.53228</v>
      </c>
      <c r="C6" s="6">
        <v>142789.62697</v>
      </c>
      <c r="D6" s="7">
        <v>11.622824105527524</v>
      </c>
      <c r="E6" s="18">
        <v>1.0555131037124497</v>
      </c>
      <c r="F6" s="6">
        <v>1146428.04948</v>
      </c>
      <c r="G6" s="6">
        <v>1374209.12223</v>
      </c>
      <c r="H6" s="7">
        <v>19.868763055240805</v>
      </c>
      <c r="I6" s="18">
        <v>1.1432289889627907</v>
      </c>
      <c r="J6" s="15">
        <v>1395973.70848</v>
      </c>
      <c r="K6" s="15">
        <v>1657464.55897</v>
      </c>
      <c r="L6" s="16">
        <v>18.73178906605075</v>
      </c>
      <c r="M6" s="17">
        <v>1.1473520068669123</v>
      </c>
    </row>
    <row r="7" spans="1:13" ht="30" customHeight="1">
      <c r="A7" s="23" t="s">
        <v>33</v>
      </c>
      <c r="B7" s="6">
        <v>170604.28953</v>
      </c>
      <c r="C7" s="6">
        <v>153206.41587</v>
      </c>
      <c r="D7" s="7">
        <v>-10.19779379986848</v>
      </c>
      <c r="E7" s="18">
        <v>1.1325148959005225</v>
      </c>
      <c r="F7" s="6">
        <v>1559431.0514</v>
      </c>
      <c r="G7" s="6">
        <v>1498305.93081</v>
      </c>
      <c r="H7" s="7">
        <v>-3.9197065195748193</v>
      </c>
      <c r="I7" s="18">
        <v>1.246467329264448</v>
      </c>
      <c r="J7" s="15">
        <v>1874739.50263</v>
      </c>
      <c r="K7" s="15">
        <v>1815721.84069</v>
      </c>
      <c r="L7" s="16">
        <v>-3.148046000908735</v>
      </c>
      <c r="M7" s="17">
        <v>1.2569029524965323</v>
      </c>
    </row>
    <row r="8" spans="1:13" ht="30" customHeight="1">
      <c r="A8" s="23" t="s">
        <v>34</v>
      </c>
      <c r="B8" s="6">
        <v>186598.81394</v>
      </c>
      <c r="C8" s="6">
        <v>223799.79044</v>
      </c>
      <c r="D8" s="7">
        <v>19.93634134885864</v>
      </c>
      <c r="E8" s="18">
        <v>1.6543471429276206</v>
      </c>
      <c r="F8" s="6">
        <v>1767782.2715</v>
      </c>
      <c r="G8" s="6">
        <v>2018297.31199</v>
      </c>
      <c r="H8" s="7">
        <v>14.17114791390191</v>
      </c>
      <c r="I8" s="18">
        <v>1.6790573996979061</v>
      </c>
      <c r="J8" s="15">
        <v>2121296.69174</v>
      </c>
      <c r="K8" s="15">
        <v>2398354.845</v>
      </c>
      <c r="L8" s="16">
        <v>13.0607922191564</v>
      </c>
      <c r="M8" s="17">
        <v>1.66022086547646</v>
      </c>
    </row>
    <row r="9" spans="1:13" ht="30" customHeight="1">
      <c r="A9" s="23" t="s">
        <v>53</v>
      </c>
      <c r="B9" s="6">
        <v>70628.80246</v>
      </c>
      <c r="C9" s="6">
        <v>75901.64815</v>
      </c>
      <c r="D9" s="7">
        <v>7.465574250655342</v>
      </c>
      <c r="E9" s="18">
        <v>0.5610714581706201</v>
      </c>
      <c r="F9" s="6">
        <v>594588.36424</v>
      </c>
      <c r="G9" s="6">
        <v>742909.92683</v>
      </c>
      <c r="H9" s="7">
        <v>24.945251456372493</v>
      </c>
      <c r="I9" s="18">
        <v>0.6180399699006891</v>
      </c>
      <c r="J9" s="15">
        <v>786507.18498</v>
      </c>
      <c r="K9" s="15">
        <v>964090.94067</v>
      </c>
      <c r="L9" s="16">
        <v>22.578783650211125</v>
      </c>
      <c r="M9" s="17">
        <v>0.6673757635380939</v>
      </c>
    </row>
    <row r="10" spans="1:13" ht="30" customHeight="1">
      <c r="A10" s="23" t="s">
        <v>35</v>
      </c>
      <c r="B10" s="6">
        <v>956353.46754</v>
      </c>
      <c r="C10" s="6">
        <v>1092985.6987</v>
      </c>
      <c r="D10" s="7">
        <v>14.286792048912123</v>
      </c>
      <c r="E10" s="18">
        <v>8.07944352561787</v>
      </c>
      <c r="F10" s="6">
        <v>9062569.25314</v>
      </c>
      <c r="G10" s="6">
        <v>9582665.12712</v>
      </c>
      <c r="H10" s="7">
        <v>5.738945098817267</v>
      </c>
      <c r="I10" s="18">
        <v>7.971989406582349</v>
      </c>
      <c r="J10" s="15">
        <v>10837314.22728</v>
      </c>
      <c r="K10" s="15">
        <v>11420951.92614</v>
      </c>
      <c r="L10" s="16">
        <v>5.38544593817211</v>
      </c>
      <c r="M10" s="17">
        <v>7.905962176910979</v>
      </c>
    </row>
    <row r="11" spans="1:13" ht="30" customHeight="1">
      <c r="A11" s="23" t="s">
        <v>36</v>
      </c>
      <c r="B11" s="6">
        <v>715932.82448</v>
      </c>
      <c r="C11" s="6">
        <v>746102.14128</v>
      </c>
      <c r="D11" s="7">
        <v>4.21398709046659</v>
      </c>
      <c r="E11" s="18">
        <v>5.515250677098658</v>
      </c>
      <c r="F11" s="6">
        <v>6417432.57593</v>
      </c>
      <c r="G11" s="6">
        <v>6624796.29497</v>
      </c>
      <c r="H11" s="7">
        <v>3.231256683829657</v>
      </c>
      <c r="I11" s="18">
        <v>5.511285762746813</v>
      </c>
      <c r="J11" s="15">
        <v>7837645.86714</v>
      </c>
      <c r="K11" s="15">
        <v>7978865.83466</v>
      </c>
      <c r="L11" s="16">
        <v>1.8018161309389749</v>
      </c>
      <c r="M11" s="17">
        <v>5.523235883612453</v>
      </c>
    </row>
    <row r="12" spans="1:13" ht="30" customHeight="1">
      <c r="A12" s="23" t="s">
        <v>37</v>
      </c>
      <c r="B12" s="6">
        <v>588935.04304</v>
      </c>
      <c r="C12" s="6">
        <v>648153.82365</v>
      </c>
      <c r="D12" s="7">
        <v>10.055231270382722</v>
      </c>
      <c r="E12" s="18">
        <v>4.791208357366459</v>
      </c>
      <c r="F12" s="6">
        <v>4731337.81603</v>
      </c>
      <c r="G12" s="6">
        <v>5416595.62903</v>
      </c>
      <c r="H12" s="7">
        <v>14.48338376258642</v>
      </c>
      <c r="I12" s="18">
        <v>4.506162158600357</v>
      </c>
      <c r="J12" s="15">
        <v>5858928.1739</v>
      </c>
      <c r="K12" s="15">
        <v>6874719.99372</v>
      </c>
      <c r="L12" s="16">
        <v>17.33750252042836</v>
      </c>
      <c r="M12" s="17">
        <v>4.75890946732786</v>
      </c>
    </row>
    <row r="13" spans="1:13" ht="30" customHeight="1">
      <c r="A13" s="23" t="s">
        <v>38</v>
      </c>
      <c r="B13" s="6">
        <v>3072577.05048</v>
      </c>
      <c r="C13" s="6">
        <v>3854166.63182</v>
      </c>
      <c r="D13" s="7">
        <v>25.437590937480287</v>
      </c>
      <c r="E13" s="18">
        <v>28.490328535083265</v>
      </c>
      <c r="F13" s="6">
        <v>28642773.11771</v>
      </c>
      <c r="G13" s="6">
        <v>33230268.36197</v>
      </c>
      <c r="H13" s="7">
        <v>16.016239857109092</v>
      </c>
      <c r="I13" s="18">
        <v>27.644850763884577</v>
      </c>
      <c r="J13" s="15">
        <v>34772770.99172</v>
      </c>
      <c r="K13" s="15">
        <v>39770661.92915</v>
      </c>
      <c r="L13" s="16">
        <v>14.37300161847926</v>
      </c>
      <c r="M13" s="17">
        <v>27.53057284506418</v>
      </c>
    </row>
    <row r="14" spans="1:13" ht="30" customHeight="1">
      <c r="A14" s="23" t="s">
        <v>39</v>
      </c>
      <c r="B14" s="6">
        <v>1560652.19936</v>
      </c>
      <c r="C14" s="6">
        <v>1685480.55998</v>
      </c>
      <c r="D14" s="7">
        <v>7.998474014337735</v>
      </c>
      <c r="E14" s="18">
        <v>12.45921608496998</v>
      </c>
      <c r="F14" s="6">
        <v>15455060.08874</v>
      </c>
      <c r="G14" s="6">
        <v>15494028.28713</v>
      </c>
      <c r="H14" s="7">
        <v>0.2521387698672902</v>
      </c>
      <c r="I14" s="18">
        <v>12.889757466398091</v>
      </c>
      <c r="J14" s="15">
        <v>18453456.50807</v>
      </c>
      <c r="K14" s="15">
        <v>18429224.77519</v>
      </c>
      <c r="L14" s="16">
        <v>-0.13131270485506652</v>
      </c>
      <c r="M14" s="17">
        <v>12.757321365565552</v>
      </c>
    </row>
    <row r="15" spans="1:13" ht="30" customHeight="1">
      <c r="A15" s="23" t="s">
        <v>40</v>
      </c>
      <c r="B15" s="6">
        <v>136147.94724</v>
      </c>
      <c r="C15" s="6">
        <v>160191.29804</v>
      </c>
      <c r="D15" s="7">
        <v>17.659723328488123</v>
      </c>
      <c r="E15" s="18">
        <v>1.1841477407700691</v>
      </c>
      <c r="F15" s="6">
        <v>1058386.41863</v>
      </c>
      <c r="G15" s="6">
        <v>1052510.45588</v>
      </c>
      <c r="H15" s="7">
        <v>-0.5551812312185498</v>
      </c>
      <c r="I15" s="18">
        <v>0.8756021517277264</v>
      </c>
      <c r="J15" s="15">
        <v>1438260.42139</v>
      </c>
      <c r="K15" s="15">
        <v>1325427.22348</v>
      </c>
      <c r="L15" s="16">
        <v>-7.8451159631405964</v>
      </c>
      <c r="M15" s="17">
        <v>0.9175047373325721</v>
      </c>
    </row>
    <row r="16" spans="1:13" ht="30" customHeight="1">
      <c r="A16" s="23" t="s">
        <v>41</v>
      </c>
      <c r="B16" s="6">
        <v>935797.62998</v>
      </c>
      <c r="C16" s="6">
        <v>1040153.82042</v>
      </c>
      <c r="D16" s="7">
        <v>11.151576697435145</v>
      </c>
      <c r="E16" s="18">
        <v>7.688905774370734</v>
      </c>
      <c r="F16" s="6">
        <v>9026309.36448</v>
      </c>
      <c r="G16" s="6">
        <v>9567545.99934</v>
      </c>
      <c r="H16" s="7">
        <v>5.996211884669654</v>
      </c>
      <c r="I16" s="18">
        <v>7.959411535509946</v>
      </c>
      <c r="J16" s="15">
        <v>11010033.91567</v>
      </c>
      <c r="K16" s="15">
        <v>11571369.19534</v>
      </c>
      <c r="L16" s="16">
        <v>5.098397370702748</v>
      </c>
      <c r="M16" s="17">
        <v>8.010086005532273</v>
      </c>
    </row>
    <row r="17" spans="1:13" ht="30" customHeight="1">
      <c r="A17" s="23" t="s">
        <v>42</v>
      </c>
      <c r="B17" s="6">
        <v>2257422.17405</v>
      </c>
      <c r="C17" s="6">
        <v>2697592.35287</v>
      </c>
      <c r="D17" s="7">
        <v>19.498797516917215</v>
      </c>
      <c r="E17" s="18">
        <v>19.94083279961932</v>
      </c>
      <c r="F17" s="6">
        <v>19829616.75945</v>
      </c>
      <c r="G17" s="6">
        <v>24004914.1798</v>
      </c>
      <c r="H17" s="7">
        <v>21.055865430985808</v>
      </c>
      <c r="I17" s="18">
        <v>19.970114681947354</v>
      </c>
      <c r="J17" s="15">
        <v>23767255.26001</v>
      </c>
      <c r="K17" s="15">
        <v>28699031.48326</v>
      </c>
      <c r="L17" s="16">
        <v>20.750297707064398</v>
      </c>
      <c r="M17" s="17">
        <v>19.86642259664211</v>
      </c>
    </row>
    <row r="18" spans="1:13" s="5" customFormat="1" ht="39" customHeight="1" thickBot="1">
      <c r="A18" s="39" t="s">
        <v>29</v>
      </c>
      <c r="B18" s="40">
        <v>11700802.012459999</v>
      </c>
      <c r="C18" s="40">
        <v>13527982.40664</v>
      </c>
      <c r="D18" s="41">
        <v>15.615856009137374</v>
      </c>
      <c r="E18" s="40">
        <v>100</v>
      </c>
      <c r="F18" s="40">
        <v>107343879.99994002</v>
      </c>
      <c r="G18" s="40">
        <v>120204187.91836001</v>
      </c>
      <c r="H18" s="41">
        <v>11.980476128147382</v>
      </c>
      <c r="I18" s="40">
        <v>100</v>
      </c>
      <c r="J18" s="42">
        <v>130226150.86712</v>
      </c>
      <c r="K18" s="42">
        <v>144459986.91335</v>
      </c>
      <c r="L18" s="43">
        <v>10.930090424582918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7" width="12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66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67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68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69</v>
      </c>
      <c r="B4" s="102"/>
      <c r="C4" s="102"/>
      <c r="D4" s="103"/>
      <c r="E4" s="103"/>
      <c r="F4" s="103"/>
      <c r="G4" s="103"/>
      <c r="H4" s="86" t="s">
        <v>70</v>
      </c>
    </row>
    <row r="5" spans="1:8" ht="18" customHeight="1">
      <c r="A5" s="87" t="s">
        <v>71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88" t="s">
        <v>72</v>
      </c>
    </row>
    <row r="6" spans="1:8" ht="18" customHeight="1">
      <c r="A6" s="87"/>
      <c r="B6" s="104" t="s">
        <v>70</v>
      </c>
      <c r="C6" s="104" t="s">
        <v>73</v>
      </c>
      <c r="D6" s="104" t="s">
        <v>70</v>
      </c>
      <c r="E6" s="104" t="s">
        <v>73</v>
      </c>
      <c r="F6" s="104" t="s">
        <v>70</v>
      </c>
      <c r="G6" s="104" t="s">
        <v>73</v>
      </c>
      <c r="H6" s="89" t="s">
        <v>74</v>
      </c>
    </row>
    <row r="7" spans="1:8" ht="18" customHeight="1">
      <c r="A7" s="90" t="s">
        <v>75</v>
      </c>
      <c r="B7" s="91">
        <v>168350194.57</v>
      </c>
      <c r="C7" s="91">
        <f>B7</f>
        <v>168350194.57</v>
      </c>
      <c r="D7" s="91">
        <v>160247736.09000003</v>
      </c>
      <c r="E7" s="91">
        <f>D7</f>
        <v>160247736.09000003</v>
      </c>
      <c r="F7" s="91">
        <v>191920046.88</v>
      </c>
      <c r="G7" s="91">
        <f>F7</f>
        <v>191920046.88</v>
      </c>
      <c r="H7" s="92">
        <f aca="true" t="shared" si="0" ref="H7:H16">((F7-D7)/D7)*100</f>
        <v>19.76459172703184</v>
      </c>
    </row>
    <row r="8" spans="1:8" ht="18" customHeight="1">
      <c r="A8" s="90" t="s">
        <v>76</v>
      </c>
      <c r="B8" s="91">
        <v>158132130.78</v>
      </c>
      <c r="C8" s="91">
        <f>C7+B8</f>
        <v>326482325.35</v>
      </c>
      <c r="D8" s="91">
        <v>171581019.69000006</v>
      </c>
      <c r="E8" s="91">
        <f>E7+D8</f>
        <v>331828755.7800001</v>
      </c>
      <c r="F8" s="91">
        <v>175989620.8</v>
      </c>
      <c r="G8" s="91">
        <f aca="true" t="shared" si="1" ref="G8:G16">G7+F8</f>
        <v>367909667.68</v>
      </c>
      <c r="H8" s="92">
        <f t="shared" si="0"/>
        <v>2.5693990617173683</v>
      </c>
    </row>
    <row r="9" spans="1:8" ht="18" customHeight="1">
      <c r="A9" s="90" t="s">
        <v>77</v>
      </c>
      <c r="B9" s="91">
        <v>164353614.14999998</v>
      </c>
      <c r="C9" s="91">
        <f aca="true" t="shared" si="2" ref="C9:C18">C8+B9</f>
        <v>490835939.5</v>
      </c>
      <c r="D9" s="91">
        <v>184061817.59</v>
      </c>
      <c r="E9" s="91">
        <f aca="true" t="shared" si="3" ref="E9:E18">E8+D9</f>
        <v>515890573.3700001</v>
      </c>
      <c r="F9" s="91">
        <v>207953799.86</v>
      </c>
      <c r="G9" s="91">
        <f t="shared" si="1"/>
        <v>575863467.54</v>
      </c>
      <c r="H9" s="92">
        <f t="shared" si="0"/>
        <v>12.980412006589928</v>
      </c>
    </row>
    <row r="10" spans="1:8" ht="18" customHeight="1">
      <c r="A10" s="90" t="s">
        <v>78</v>
      </c>
      <c r="B10" s="91">
        <v>182895835.45000005</v>
      </c>
      <c r="C10" s="91">
        <f t="shared" si="2"/>
        <v>673731774.95</v>
      </c>
      <c r="D10" s="91">
        <v>182611293.16999996</v>
      </c>
      <c r="E10" s="91">
        <f t="shared" si="3"/>
        <v>698501866.5400001</v>
      </c>
      <c r="F10" s="91">
        <v>188533396.16000003</v>
      </c>
      <c r="G10" s="91">
        <f t="shared" si="1"/>
        <v>764396863.7</v>
      </c>
      <c r="H10" s="92">
        <f t="shared" si="0"/>
        <v>3.243010269078459</v>
      </c>
    </row>
    <row r="11" spans="1:8" ht="18" customHeight="1">
      <c r="A11" s="90" t="s">
        <v>79</v>
      </c>
      <c r="B11" s="91">
        <v>176319401.85000002</v>
      </c>
      <c r="C11" s="91">
        <f t="shared" si="2"/>
        <v>850051176.8000001</v>
      </c>
      <c r="D11" s="91">
        <v>176661675.11999997</v>
      </c>
      <c r="E11" s="91">
        <f t="shared" si="3"/>
        <v>875163541.6600001</v>
      </c>
      <c r="F11" s="91">
        <v>204891199.14999998</v>
      </c>
      <c r="G11" s="91">
        <f t="shared" si="1"/>
        <v>969288062.85</v>
      </c>
      <c r="H11" s="93">
        <f t="shared" si="0"/>
        <v>15.979427349381064</v>
      </c>
    </row>
    <row r="12" spans="1:8" ht="18" customHeight="1">
      <c r="A12" s="90" t="s">
        <v>80</v>
      </c>
      <c r="B12" s="91">
        <v>171882223.54999998</v>
      </c>
      <c r="C12" s="91">
        <f t="shared" si="2"/>
        <v>1021933400.35</v>
      </c>
      <c r="D12" s="91">
        <v>189229307.50000006</v>
      </c>
      <c r="E12" s="91">
        <f t="shared" si="3"/>
        <v>1064392849.1600001</v>
      </c>
      <c r="F12" s="91">
        <v>204327059.92999998</v>
      </c>
      <c r="G12" s="91">
        <f t="shared" si="1"/>
        <v>1173615122.78</v>
      </c>
      <c r="H12" s="93">
        <f t="shared" si="0"/>
        <v>7.978548687549318</v>
      </c>
    </row>
    <row r="13" spans="1:8" ht="18" customHeight="1">
      <c r="A13" s="90" t="s">
        <v>65</v>
      </c>
      <c r="B13" s="91">
        <v>182713435.94000003</v>
      </c>
      <c r="C13" s="91">
        <f t="shared" si="2"/>
        <v>1204646836.29</v>
      </c>
      <c r="D13" s="91">
        <v>142854544.09999996</v>
      </c>
      <c r="E13" s="91">
        <f t="shared" si="3"/>
        <v>1207247393.26</v>
      </c>
      <c r="F13" s="91">
        <v>198082295.62999997</v>
      </c>
      <c r="G13" s="91">
        <f t="shared" si="1"/>
        <v>1371697418.4099998</v>
      </c>
      <c r="H13" s="93">
        <f t="shared" si="0"/>
        <v>38.66012934901104</v>
      </c>
    </row>
    <row r="14" spans="1:8" ht="18" customHeight="1">
      <c r="A14" s="90" t="s">
        <v>81</v>
      </c>
      <c r="B14" s="91">
        <v>181191940.7</v>
      </c>
      <c r="C14" s="91">
        <f t="shared" si="2"/>
        <v>1385838776.99</v>
      </c>
      <c r="D14" s="91">
        <v>196345029.85000002</v>
      </c>
      <c r="E14" s="91">
        <f t="shared" si="3"/>
        <v>1403592423.1100001</v>
      </c>
      <c r="F14" s="91">
        <v>224420086.3</v>
      </c>
      <c r="G14" s="91">
        <f t="shared" si="1"/>
        <v>1596117504.7099998</v>
      </c>
      <c r="H14" s="93">
        <f t="shared" si="0"/>
        <v>14.29883734334821</v>
      </c>
    </row>
    <row r="15" spans="1:8" ht="18" customHeight="1">
      <c r="A15" s="90" t="s">
        <v>82</v>
      </c>
      <c r="B15" s="94">
        <v>172837603.29000002</v>
      </c>
      <c r="C15" s="91">
        <f t="shared" si="2"/>
        <v>1558676380.28</v>
      </c>
      <c r="D15" s="91">
        <v>177591034.45</v>
      </c>
      <c r="E15" s="91">
        <f t="shared" si="3"/>
        <v>1581183457.5600002</v>
      </c>
      <c r="F15" s="91">
        <v>198380016.84</v>
      </c>
      <c r="G15" s="91">
        <f t="shared" si="1"/>
        <v>1794497521.5499997</v>
      </c>
      <c r="H15" s="93">
        <f t="shared" si="0"/>
        <v>11.706099046262985</v>
      </c>
    </row>
    <row r="16" spans="1:8" ht="18" customHeight="1">
      <c r="A16" s="90" t="s">
        <v>83</v>
      </c>
      <c r="B16" s="91">
        <v>197007932.63000003</v>
      </c>
      <c r="C16" s="91">
        <f t="shared" si="2"/>
        <v>1755684312.91</v>
      </c>
      <c r="D16" s="91">
        <v>186598813.94</v>
      </c>
      <c r="E16" s="91">
        <f t="shared" si="3"/>
        <v>1767782271.5000002</v>
      </c>
      <c r="F16" s="91">
        <v>223799790.43999994</v>
      </c>
      <c r="G16" s="91">
        <f t="shared" si="1"/>
        <v>2018297311.9899998</v>
      </c>
      <c r="H16" s="93">
        <f t="shared" si="0"/>
        <v>19.936341348858598</v>
      </c>
    </row>
    <row r="17" spans="1:8" ht="18" customHeight="1">
      <c r="A17" s="90" t="s">
        <v>84</v>
      </c>
      <c r="B17" s="91">
        <v>174276441.06000003</v>
      </c>
      <c r="C17" s="91">
        <f t="shared" si="2"/>
        <v>1929960753.97</v>
      </c>
      <c r="D17" s="95">
        <v>191986315.59999993</v>
      </c>
      <c r="E17" s="91">
        <f t="shared" si="3"/>
        <v>1959768587.1000001</v>
      </c>
      <c r="F17" s="95"/>
      <c r="G17" s="91"/>
      <c r="H17" s="93"/>
    </row>
    <row r="18" spans="1:8" ht="18" customHeight="1">
      <c r="A18" s="90" t="s">
        <v>85</v>
      </c>
      <c r="B18" s="91">
        <v>179237979.17999998</v>
      </c>
      <c r="C18" s="91">
        <f t="shared" si="2"/>
        <v>2109198733.15</v>
      </c>
      <c r="D18" s="91">
        <v>188071217.40999997</v>
      </c>
      <c r="E18" s="91">
        <f t="shared" si="3"/>
        <v>2147839804.51</v>
      </c>
      <c r="F18" s="91"/>
      <c r="G18" s="91"/>
      <c r="H18" s="96"/>
    </row>
    <row r="19" spans="1:8" ht="18" customHeight="1" thickBot="1">
      <c r="A19" s="97" t="s">
        <v>86</v>
      </c>
      <c r="B19" s="98">
        <f>SUM(B7:B18)</f>
        <v>2109198733.15</v>
      </c>
      <c r="C19" s="99"/>
      <c r="D19" s="98">
        <f>SUM(D7:D18)</f>
        <v>2147839804.51</v>
      </c>
      <c r="E19" s="100"/>
      <c r="F19" s="98">
        <f>SUM(F7:F18)</f>
        <v>2018297311.9899998</v>
      </c>
      <c r="G19" s="100"/>
      <c r="H19" s="10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2017-11-01T15:24:31Z</dcterms:modified>
  <cp:category/>
  <cp:version/>
  <cp:contentType/>
  <cp:contentStatus/>
</cp:coreProperties>
</file>