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9090" activeTab="0"/>
  </bookViews>
  <sheets>
    <sheet name="timsektorel " sheetId="1" r:id="rId1"/>
    <sheet name="timgensek" sheetId="2" r:id="rId2"/>
    <sheet name="DENIB" sheetId="3" r:id="rId3"/>
  </sheets>
  <definedNames>
    <definedName name="a" localSheetId="1" hidden="1">{"'genel'!$A$1:$I$18"}</definedName>
    <definedName name="a" localSheetId="0" hidden="1">{"'genel'!$A$1:$I$18"}</definedName>
    <definedName name="a" hidden="1">{"'genel'!$A$1:$I$18"}</definedName>
    <definedName name="B" localSheetId="1" hidden="1">{"'genel'!$A$1:$I$18"}</definedName>
    <definedName name="B" localSheetId="0" hidden="1">{"'genel'!$A$1:$I$18"}</definedName>
    <definedName name="B" hidden="1">{"'genel'!$A$1:$I$18"}</definedName>
    <definedName name="HTML_CodePage" hidden="1">1254</definedName>
    <definedName name="HTML_Control" localSheetId="1" hidden="1">{"'genel'!$A$1:$M$18"}</definedName>
    <definedName name="HTML_Control" localSheetId="0" hidden="1">{"'sekt?r'!$A$1:$M$35"}</definedName>
    <definedName name="HTML_Control" hidden="1">{"'genel'!$A$1:$I$18"}</definedName>
    <definedName name="HTML_Description" hidden="1">""</definedName>
    <definedName name="HTML_Email" hidden="1">""</definedName>
    <definedName name="HTML_Header" hidden="1">"genel"</definedName>
    <definedName name="HTML_LastUpdate" hidden="1">"13.10.2000"</definedName>
    <definedName name="HTML_LineAfter" hidden="1">FALSE</definedName>
    <definedName name="HTML_LineBefore" hidden="1">FALSE</definedName>
    <definedName name="HTML_Name" hidden="1">"INTERNET"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localSheetId="1" hidden="1">"C:\aa\ihracat.htm"</definedName>
    <definedName name="HTML_PathFile" localSheetId="0" hidden="1">"C:\aa\ihracat.htm"</definedName>
    <definedName name="HTML_PathFile" hidden="1">"C:\aa\exptables.htm"</definedName>
    <definedName name="HTML_PathTemplate" localSheetId="1" hidden="1">"C:\aa\ihracat.htm"</definedName>
    <definedName name="HTML_PathTemplate" localSheetId="0" hidden="1">"C:\aa\ihracat.htm"</definedName>
    <definedName name="HTML_PathTemplate" hidden="1">"C:\aa\exptables.htm"</definedName>
    <definedName name="HTML_Title" hidden="1">"eylul1"</definedName>
    <definedName name="_xlnm.Print_Area" localSheetId="2">'DENIB'!$A$1:$J$59</definedName>
  </definedNames>
  <calcPr fullCalcOnLoad="1"/>
</workbook>
</file>

<file path=xl/sharedStrings.xml><?xml version="1.0" encoding="utf-8"?>
<sst xmlns="http://schemas.openxmlformats.org/spreadsheetml/2006/main" count="110" uniqueCount="87">
  <si>
    <t xml:space="preserve"> </t>
  </si>
  <si>
    <t>İHRACATÇI BİRLİKLERİ TÜRKİYE İHRACATI KAYIT RAKAMLARI (X 1.000 ABD DOLARI)</t>
  </si>
  <si>
    <t>SEKTÖREL BAZDA   (KAYNAK TİM)</t>
  </si>
  <si>
    <t>SEKTÖRLER</t>
  </si>
  <si>
    <t>KASIM</t>
  </si>
  <si>
    <t>I. TARIM</t>
  </si>
  <si>
    <t>A. BİTKİSEL ÜRÜNLER</t>
  </si>
  <si>
    <t>Yaş Meyve ve Sebze</t>
  </si>
  <si>
    <t>Meyve Sebze Mamulleri</t>
  </si>
  <si>
    <t>Kuru Meyve ve Mamulleri</t>
  </si>
  <si>
    <t>Fındık ve Mamulleri</t>
  </si>
  <si>
    <t>Zeytin ve Zeytinyağı</t>
  </si>
  <si>
    <t>B. HAYVANSAL ÜRÜNLER</t>
  </si>
  <si>
    <t>Su Ürünleri ve Hayvansal Mamuller</t>
  </si>
  <si>
    <t>C. AĞAÇ VE ORMAN ÜRÜNLERİ</t>
  </si>
  <si>
    <t>Ağaç Mamulleri ve Orman Ürünleri</t>
  </si>
  <si>
    <t>II. SANAYİ</t>
  </si>
  <si>
    <t>Tekstil ve Hammaddeleri</t>
  </si>
  <si>
    <t>Deri ve Deri Mamulleri</t>
  </si>
  <si>
    <t>Halı</t>
  </si>
  <si>
    <t>B. KİMYEVİ MADDELER VE MAM.</t>
  </si>
  <si>
    <t>Kimyevi Maddeler ve Mamulleri</t>
  </si>
  <si>
    <t>C. SANAYİ MAMULLERİ</t>
  </si>
  <si>
    <t>Hazırgiyim ve Konfeksiyon</t>
  </si>
  <si>
    <t>Otomotiv Endüstrisi</t>
  </si>
  <si>
    <t>Gemi ve Yat</t>
  </si>
  <si>
    <t>Makine ve Aksamları</t>
  </si>
  <si>
    <t>Demir ve Demir Dışı Metaller</t>
  </si>
  <si>
    <t>Diğer Sanayi Ürünleri</t>
  </si>
  <si>
    <t>III. MADENCİLİK</t>
  </si>
  <si>
    <t>Madencilik Ürünleri</t>
  </si>
  <si>
    <t>İhracatçı Birlikleri Kaydından Muaf İhracat</t>
  </si>
  <si>
    <t>T O P L A M</t>
  </si>
  <si>
    <t>GENEL SEKRETERLİKLER BAZINDA   (KAYNAK TİM)</t>
  </si>
  <si>
    <t>İHRACATÇI  BİRLİKLERİ   GENEL SEKRETERLİKLERİ</t>
  </si>
  <si>
    <t>Antalya İhracatçı Birlikleri Genel Sekreterliği</t>
  </si>
  <si>
    <t>Akdeniz İhracatçı Birlikleri Genel Sekreterliği</t>
  </si>
  <si>
    <t>Doğu Anadolu İhracatçıları Birliği Genel Sekreterliği</t>
  </si>
  <si>
    <t>Denizli İhracatçılar Birliği Genel Sekreterliği</t>
  </si>
  <si>
    <t>Doğu Karadeniz Hububat Bakliyat Yağ.Toh.ve Mam.İhr.Bir. Genel Sek.</t>
  </si>
  <si>
    <t>Ege İhracatçı Birlikleri Genel Sekreterliği</t>
  </si>
  <si>
    <t>Güneydoğu Anadolu İhracatçı Birlikleri Genel Sekreterliği</t>
  </si>
  <si>
    <t>İstanbul İhracatçı Birlikleri Genel Sekreterliği</t>
  </si>
  <si>
    <t>İstanbul Maden ve Metaller İhracatçı  Birlikleri Genel Sekreterliği</t>
  </si>
  <si>
    <t>İstanbul Tekstil ve Konfeksiyon İhracatçı Birlikleri Genel Sekreterliği</t>
  </si>
  <si>
    <t>Karadeniz  İhracatçı Birlikleri Genel Sekreterliği</t>
  </si>
  <si>
    <t>Orta Anadolu İhracatçı Birlikleri Genel Sekreterliği</t>
  </si>
  <si>
    <t>Uludağ İhracatçı Birlikleri Genel Sekreterliği</t>
  </si>
  <si>
    <t>DENİZLİ İHRACATÇILAR BİRLİĞİ</t>
  </si>
  <si>
    <t>AYLIK İHRACAT RAKAMLARI</t>
  </si>
  <si>
    <t>AYLIK</t>
  </si>
  <si>
    <t xml:space="preserve">   </t>
  </si>
  <si>
    <t>DEGISIM %</t>
  </si>
  <si>
    <t>KÜMÜLATIF</t>
  </si>
  <si>
    <t>OCAK</t>
  </si>
  <si>
    <t>SUBAT</t>
  </si>
  <si>
    <t>MART</t>
  </si>
  <si>
    <t>NISAN</t>
  </si>
  <si>
    <t>MAYIS</t>
  </si>
  <si>
    <t>HAZIRAN</t>
  </si>
  <si>
    <t>TEMMUZ</t>
  </si>
  <si>
    <t>AGUSTOS</t>
  </si>
  <si>
    <t>EYLUL</t>
  </si>
  <si>
    <t>EKIM</t>
  </si>
  <si>
    <t>ARALIK</t>
  </si>
  <si>
    <t>TOPLAM</t>
  </si>
  <si>
    <t xml:space="preserve">(X 1.000 ABD DOLARI) </t>
  </si>
  <si>
    <t>2010/2011</t>
  </si>
  <si>
    <t>2011/2012</t>
  </si>
  <si>
    <t>Pay (11-12) (%)</t>
  </si>
  <si>
    <t>Değişim (2011/2012) (%)</t>
  </si>
  <si>
    <t>Pay (2012) (%)</t>
  </si>
  <si>
    <t>T O P L A M (*)</t>
  </si>
  <si>
    <t>Hububat, Bakliyat, Yağlı Tohumlar ve Mam.</t>
  </si>
  <si>
    <t>Tütün ve Mamulleri</t>
  </si>
  <si>
    <t>Süs Bitkileri</t>
  </si>
  <si>
    <t>A. TARIMA DAYALI İŞLENMİŞ ÜRÜNLER</t>
  </si>
  <si>
    <t>Elektrik - Elektronik Mak. Bilişim</t>
  </si>
  <si>
    <t>Çelik</t>
  </si>
  <si>
    <t>Çimento Cam Seramik ve Toprak</t>
  </si>
  <si>
    <t>Mücevher</t>
  </si>
  <si>
    <t>Savunma Sanayii</t>
  </si>
  <si>
    <t>İklimlendirme Sanayii</t>
  </si>
  <si>
    <t>Değişim   (10-11/11-12) (%)</t>
  </si>
  <si>
    <t>EYLÜL</t>
  </si>
  <si>
    <t>OCAK - EYLÜL</t>
  </si>
  <si>
    <t>01 EKİM - 30 EYLÜL</t>
  </si>
</sst>
</file>

<file path=xl/styles.xml><?xml version="1.0" encoding="utf-8"?>
<styleSheet xmlns="http://schemas.openxmlformats.org/spreadsheetml/2006/main">
  <numFmts count="3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&quot;TL&quot;;\-#,##0&quot;TL&quot;"/>
    <numFmt numFmtId="173" formatCode="#,##0&quot;TL&quot;;[Red]\-#,##0&quot;TL&quot;"/>
    <numFmt numFmtId="174" formatCode="#,##0.00&quot;TL&quot;;\-#,##0.00&quot;TL&quot;"/>
    <numFmt numFmtId="175" formatCode="#,##0.00&quot;TL&quot;;[Red]\-#,##0.00&quot;TL&quot;"/>
    <numFmt numFmtId="176" formatCode="_-* #,##0&quot;TL&quot;_-;\-* #,##0&quot;TL&quot;_-;_-* &quot;-&quot;&quot;TL&quot;_-;_-@_-"/>
    <numFmt numFmtId="177" formatCode="_-* #,##0_T_L_-;\-* #,##0_T_L_-;_-* &quot;-&quot;_T_L_-;_-@_-"/>
    <numFmt numFmtId="178" formatCode="_-* #,##0.00&quot;TL&quot;_-;\-* #,##0.00&quot;TL&quot;_-;_-* &quot;-&quot;??&quot;TL&quot;_-;_-@_-"/>
    <numFmt numFmtId="179" formatCode="_-* #,##0.00_T_L_-;\-* #,##0.00_T_L_-;_-* &quot;-&quot;??_T_L_-;_-@_-"/>
    <numFmt numFmtId="180" formatCode="0.0"/>
    <numFmt numFmtId="181" formatCode="_-* #,##0.0\ _T_L_-;\-* #,##0.0\ _T_L_-;_-* &quot;-&quot;??\ _T_L_-;_-@_-"/>
    <numFmt numFmtId="182" formatCode="_-* #,##0\ _T_L_-;\-* #,##0\ _T_L_-;_-* &quot;-&quot;??\ _T_L_-;_-@_-"/>
    <numFmt numFmtId="183" formatCode="&quot;Evet&quot;;&quot;Evet&quot;;&quot;Hayır&quot;"/>
    <numFmt numFmtId="184" formatCode="&quot;Doğru&quot;;&quot;Doğru&quot;;&quot;Yanlış&quot;"/>
    <numFmt numFmtId="185" formatCode="&quot;Açık&quot;;&quot;Açık&quot;;&quot;Kapalı&quot;"/>
    <numFmt numFmtId="186" formatCode="#,##0.0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</numFmts>
  <fonts count="2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8"/>
      <color indexed="18"/>
      <name val="Arial"/>
      <family val="2"/>
    </font>
    <font>
      <sz val="8"/>
      <name val="Arial"/>
      <family val="2"/>
    </font>
    <font>
      <b/>
      <sz val="7"/>
      <color indexed="1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7"/>
      <name val="Arial"/>
      <family val="2"/>
    </font>
    <font>
      <b/>
      <sz val="10"/>
      <color indexed="8"/>
      <name val="Arial Tur"/>
      <family val="2"/>
    </font>
    <font>
      <sz val="10"/>
      <color indexed="8"/>
      <name val="Arial Tur"/>
      <family val="2"/>
    </font>
    <font>
      <sz val="10"/>
      <color indexed="18"/>
      <name val="Arial"/>
      <family val="2"/>
    </font>
    <font>
      <i/>
      <sz val="7"/>
      <name val="Arial"/>
      <family val="2"/>
    </font>
    <font>
      <b/>
      <i/>
      <sz val="7"/>
      <color indexed="18"/>
      <name val="Arial"/>
      <family val="2"/>
    </font>
    <font>
      <b/>
      <sz val="10"/>
      <color indexed="12"/>
      <name val="Arial"/>
      <family val="2"/>
    </font>
    <font>
      <b/>
      <sz val="8"/>
      <name val="Arial"/>
      <family val="0"/>
    </font>
    <font>
      <b/>
      <sz val="9"/>
      <color indexed="12"/>
      <name val="Arial"/>
      <family val="2"/>
    </font>
    <font>
      <b/>
      <sz val="7"/>
      <color indexed="8"/>
      <name val="Arial"/>
      <family val="2"/>
    </font>
    <font>
      <sz val="10"/>
      <name val="Arial Tur"/>
      <family val="2"/>
    </font>
    <font>
      <sz val="7"/>
      <color indexed="62"/>
      <name val="Arial"/>
      <family val="2"/>
    </font>
    <font>
      <sz val="7"/>
      <color indexed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>
        <color indexed="10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>
        <color indexed="12"/>
      </top>
      <bottom style="thin"/>
    </border>
    <border>
      <left style="medium"/>
      <right style="thin">
        <color indexed="12"/>
      </right>
      <top>
        <color indexed="63"/>
      </top>
      <bottom style="medium"/>
    </border>
    <border>
      <left style="thin">
        <color indexed="12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2" borderId="0" xfId="0" applyFont="1" applyFill="1" applyBorder="1" applyAlignment="1">
      <alignment/>
    </xf>
    <xf numFmtId="3" fontId="10" fillId="0" borderId="1" xfId="0" applyNumberFormat="1" applyFont="1" applyBorder="1" applyAlignment="1">
      <alignment horizontal="right"/>
    </xf>
    <xf numFmtId="0" fontId="9" fillId="0" borderId="0" xfId="0" applyFont="1" applyBorder="1" applyAlignment="1" quotePrefix="1">
      <alignment horizontal="left"/>
    </xf>
    <xf numFmtId="0" fontId="10" fillId="0" borderId="0" xfId="0" applyFont="1" applyBorder="1" applyAlignment="1">
      <alignment/>
    </xf>
    <xf numFmtId="0" fontId="10" fillId="0" borderId="1" xfId="0" applyFont="1" applyBorder="1" applyAlignment="1">
      <alignment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/>
    </xf>
    <xf numFmtId="186" fontId="10" fillId="0" borderId="2" xfId="0" applyNumberFormat="1" applyFont="1" applyBorder="1" applyAlignment="1">
      <alignment horizontal="right"/>
    </xf>
    <xf numFmtId="3" fontId="10" fillId="0" borderId="4" xfId="0" applyNumberFormat="1" applyFont="1" applyBorder="1" applyAlignment="1">
      <alignment horizontal="right"/>
    </xf>
    <xf numFmtId="186" fontId="10" fillId="0" borderId="5" xfId="0" applyNumberFormat="1" applyFont="1" applyBorder="1" applyAlignment="1">
      <alignment horizontal="right"/>
    </xf>
    <xf numFmtId="3" fontId="10" fillId="0" borderId="6" xfId="0" applyNumberFormat="1" applyFont="1" applyBorder="1" applyAlignment="1">
      <alignment horizontal="right"/>
    </xf>
    <xf numFmtId="3" fontId="10" fillId="0" borderId="7" xfId="0" applyNumberFormat="1" applyFont="1" applyBorder="1" applyAlignment="1">
      <alignment horizontal="right"/>
    </xf>
    <xf numFmtId="3" fontId="7" fillId="0" borderId="4" xfId="0" applyNumberFormat="1" applyFont="1" applyFill="1" applyBorder="1" applyAlignment="1">
      <alignment horizontal="right" vertical="center"/>
    </xf>
    <xf numFmtId="0" fontId="11" fillId="0" borderId="0" xfId="0" applyFont="1" applyAlignment="1">
      <alignment/>
    </xf>
    <xf numFmtId="3" fontId="6" fillId="0" borderId="4" xfId="0" applyNumberFormat="1" applyFont="1" applyFill="1" applyBorder="1" applyAlignment="1">
      <alignment horizontal="right" vertical="center"/>
    </xf>
    <xf numFmtId="186" fontId="12" fillId="0" borderId="4" xfId="15" applyNumberFormat="1" applyFont="1" applyFill="1" applyBorder="1" applyAlignment="1">
      <alignment horizontal="right" vertical="center"/>
    </xf>
    <xf numFmtId="43" fontId="0" fillId="0" borderId="0" xfId="15" applyAlignment="1">
      <alignment horizontal="right"/>
    </xf>
    <xf numFmtId="0" fontId="0" fillId="0" borderId="0" xfId="0" applyFont="1" applyAlignment="1">
      <alignment horizontal="right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 quotePrefix="1">
      <alignment horizontal="center"/>
    </xf>
    <xf numFmtId="0" fontId="9" fillId="0" borderId="10" xfId="0" applyFont="1" applyBorder="1" applyAlignment="1">
      <alignment horizontal="center"/>
    </xf>
    <xf numFmtId="186" fontId="10" fillId="0" borderId="11" xfId="0" applyNumberFormat="1" applyFont="1" applyBorder="1" applyAlignment="1">
      <alignment horizontal="right"/>
    </xf>
    <xf numFmtId="3" fontId="10" fillId="0" borderId="4" xfId="0" applyNumberFormat="1" applyFont="1" applyBorder="1" applyAlignment="1">
      <alignment/>
    </xf>
    <xf numFmtId="0" fontId="9" fillId="0" borderId="12" xfId="0" applyFont="1" applyBorder="1" applyAlignment="1">
      <alignment/>
    </xf>
    <xf numFmtId="3" fontId="9" fillId="0" borderId="13" xfId="0" applyNumberFormat="1" applyFont="1" applyBorder="1" applyAlignment="1">
      <alignment horizontal="right"/>
    </xf>
    <xf numFmtId="3" fontId="9" fillId="0" borderId="6" xfId="0" applyNumberFormat="1" applyFont="1" applyBorder="1" applyAlignment="1">
      <alignment horizontal="right"/>
    </xf>
    <xf numFmtId="3" fontId="10" fillId="0" borderId="14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3" fontId="5" fillId="0" borderId="4" xfId="0" applyNumberFormat="1" applyFont="1" applyFill="1" applyBorder="1" applyAlignment="1">
      <alignment horizontal="right" vertical="center"/>
    </xf>
    <xf numFmtId="3" fontId="6" fillId="0" borderId="4" xfId="0" applyNumberFormat="1" applyFont="1" applyBorder="1" applyAlignment="1">
      <alignment vertical="center"/>
    </xf>
    <xf numFmtId="4" fontId="5" fillId="0" borderId="4" xfId="0" applyNumberFormat="1" applyFont="1" applyFill="1" applyBorder="1" applyAlignment="1">
      <alignment horizontal="center" vertical="center"/>
    </xf>
    <xf numFmtId="4" fontId="6" fillId="0" borderId="4" xfId="0" applyNumberFormat="1" applyFont="1" applyFill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0" fontId="18" fillId="0" borderId="0" xfId="0" applyFont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186" fontId="0" fillId="0" borderId="0" xfId="0" applyNumberFormat="1" applyBorder="1" applyAlignment="1">
      <alignment/>
    </xf>
    <xf numFmtId="186" fontId="0" fillId="0" borderId="0" xfId="0" applyNumberFormat="1" applyFont="1" applyBorder="1" applyAlignment="1">
      <alignment/>
    </xf>
    <xf numFmtId="3" fontId="6" fillId="0" borderId="4" xfId="0" applyNumberFormat="1" applyFont="1" applyBorder="1" applyAlignment="1">
      <alignment horizontal="right" vertical="center"/>
    </xf>
    <xf numFmtId="186" fontId="6" fillId="0" borderId="4" xfId="0" applyNumberFormat="1" applyFont="1" applyBorder="1" applyAlignment="1">
      <alignment horizontal="right" vertical="center"/>
    </xf>
    <xf numFmtId="3" fontId="19" fillId="0" borderId="4" xfId="0" applyNumberFormat="1" applyFont="1" applyBorder="1" applyAlignment="1">
      <alignment horizontal="right" vertical="center"/>
    </xf>
    <xf numFmtId="186" fontId="19" fillId="0" borderId="4" xfId="0" applyNumberFormat="1" applyFont="1" applyBorder="1" applyAlignment="1">
      <alignment horizontal="right" vertical="center"/>
    </xf>
    <xf numFmtId="3" fontId="20" fillId="0" borderId="4" xfId="0" applyNumberFormat="1" applyFont="1" applyBorder="1" applyAlignment="1">
      <alignment horizontal="right" vertical="center"/>
    </xf>
    <xf numFmtId="186" fontId="20" fillId="0" borderId="4" xfId="0" applyNumberFormat="1" applyFont="1" applyBorder="1" applyAlignment="1">
      <alignment horizontal="right" vertical="center"/>
    </xf>
    <xf numFmtId="3" fontId="0" fillId="0" borderId="0" xfId="0" applyNumberFormat="1" applyAlignment="1">
      <alignment/>
    </xf>
    <xf numFmtId="186" fontId="0" fillId="0" borderId="0" xfId="0" applyNumberFormat="1" applyAlignment="1">
      <alignment/>
    </xf>
    <xf numFmtId="3" fontId="20" fillId="0" borderId="4" xfId="0" applyNumberFormat="1" applyFont="1" applyBorder="1" applyAlignment="1">
      <alignment vertical="center"/>
    </xf>
    <xf numFmtId="4" fontId="20" fillId="0" borderId="4" xfId="0" applyNumberFormat="1" applyFont="1" applyBorder="1" applyAlignment="1">
      <alignment horizontal="center" vertical="center"/>
    </xf>
    <xf numFmtId="0" fontId="17" fillId="2" borderId="4" xfId="19" applyFont="1" applyFill="1" applyBorder="1" applyAlignment="1">
      <alignment horizontal="left" vertical="center"/>
      <protection/>
    </xf>
    <xf numFmtId="0" fontId="7" fillId="2" borderId="4" xfId="19" applyFont="1" applyFill="1" applyBorder="1" applyAlignment="1">
      <alignment horizontal="left" vertical="center" wrapText="1"/>
      <protection/>
    </xf>
    <xf numFmtId="0" fontId="7" fillId="2" borderId="4" xfId="19" applyFont="1" applyFill="1" applyBorder="1" applyAlignment="1">
      <alignment horizontal="left" vertical="center"/>
      <protection/>
    </xf>
    <xf numFmtId="0" fontId="7" fillId="2" borderId="4" xfId="0" applyFont="1" applyFill="1" applyBorder="1" applyAlignment="1">
      <alignment horizontal="left" vertical="center"/>
    </xf>
    <xf numFmtId="3" fontId="6" fillId="2" borderId="4" xfId="0" applyNumberFormat="1" applyFont="1" applyFill="1" applyBorder="1" applyAlignment="1">
      <alignment vertical="center"/>
    </xf>
    <xf numFmtId="3" fontId="20" fillId="2" borderId="4" xfId="0" applyNumberFormat="1" applyFont="1" applyFill="1" applyBorder="1" applyAlignment="1">
      <alignment vertical="center"/>
    </xf>
    <xf numFmtId="0" fontId="8" fillId="0" borderId="4" xfId="0" applyFont="1" applyFill="1" applyBorder="1" applyAlignment="1">
      <alignment horizontal="left" vertical="center"/>
    </xf>
    <xf numFmtId="186" fontId="8" fillId="0" borderId="4" xfId="0" applyNumberFormat="1" applyFont="1" applyFill="1" applyBorder="1" applyAlignment="1">
      <alignment horizontal="right" vertical="center"/>
    </xf>
    <xf numFmtId="0" fontId="5" fillId="0" borderId="4" xfId="0" applyFont="1" applyFill="1" applyBorder="1" applyAlignment="1">
      <alignment horizontal="left" vertical="center"/>
    </xf>
    <xf numFmtId="186" fontId="13" fillId="0" borderId="4" xfId="0" applyNumberFormat="1" applyFont="1" applyFill="1" applyBorder="1" applyAlignment="1">
      <alignment horizontal="right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/>
    </xf>
    <xf numFmtId="0" fontId="9" fillId="2" borderId="18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9" fillId="0" borderId="15" xfId="0" applyFont="1" applyBorder="1" applyAlignment="1" quotePrefix="1">
      <alignment horizontal="center"/>
    </xf>
    <xf numFmtId="0" fontId="9" fillId="0" borderId="17" xfId="0" applyFont="1" applyBorder="1" applyAlignment="1" quotePrefix="1">
      <alignment horizontal="center"/>
    </xf>
  </cellXfs>
  <cellStyles count="9">
    <cellStyle name="Normal" xfId="0"/>
    <cellStyle name="Comma" xfId="15"/>
    <cellStyle name="Comma [0]" xfId="16"/>
    <cellStyle name="Followed Hyperlink" xfId="17"/>
    <cellStyle name="Hyperlink" xfId="18"/>
    <cellStyle name="Normal_MAYIS_2009_İHRACAT_RAKAMLARI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DENİZLİ İHRACATÇILAR BİRLİĞİ
AYLIK İHRACAT KAYIT RAKAMLARI
</a:t>
            </a:r>
          </a:p>
        </c:rich>
      </c:tx>
      <c:layout>
        <c:manualLayout>
          <c:xMode val="factor"/>
          <c:yMode val="factor"/>
          <c:x val="0.00525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1325"/>
          <c:w val="0.8205"/>
          <c:h val="0.81225"/>
        </c:manualLayout>
      </c:layout>
      <c:lineChart>
        <c:grouping val="standard"/>
        <c:varyColors val="0"/>
        <c:ser>
          <c:idx val="0"/>
          <c:order val="0"/>
          <c:tx>
            <c:v>2009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97526</c:v>
              </c:pt>
              <c:pt idx="1">
                <c:v>79162</c:v>
              </c:pt>
              <c:pt idx="2">
                <c:v>66155</c:v>
              </c:pt>
              <c:pt idx="3">
                <c:v>68026</c:v>
              </c:pt>
              <c:pt idx="4">
                <c:v>73013</c:v>
              </c:pt>
              <c:pt idx="5">
                <c:v>71130</c:v>
              </c:pt>
              <c:pt idx="6">
                <c:v>72906</c:v>
              </c:pt>
              <c:pt idx="7">
                <c:v>84842</c:v>
              </c:pt>
              <c:pt idx="8">
                <c:v>96931</c:v>
              </c:pt>
              <c:pt idx="9">
                <c:v>109643</c:v>
              </c:pt>
              <c:pt idx="10">
                <c:v>123798</c:v>
              </c:pt>
              <c:pt idx="11">
                <c:v>112748</c:v>
              </c:pt>
              <c:pt idx="12">
                <c:v>86727</c:v>
              </c:pt>
            </c:numLit>
          </c:val>
          <c:smooth val="0"/>
        </c:ser>
        <c:ser>
          <c:idx val="1"/>
          <c:order val="1"/>
          <c:tx>
            <c:v>2010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86727</c:v>
              </c:pt>
              <c:pt idx="1">
                <c:v>86526</c:v>
              </c:pt>
              <c:pt idx="2">
                <c:v>88812</c:v>
              </c:pt>
              <c:pt idx="3">
                <c:v>104179</c:v>
              </c:pt>
              <c:pt idx="4">
                <c:v>108727</c:v>
              </c:pt>
              <c:pt idx="5">
                <c:v>95235</c:v>
              </c:pt>
              <c:pt idx="6">
                <c:v>103186</c:v>
              </c:pt>
              <c:pt idx="7">
                <c:v>131593</c:v>
              </c:pt>
              <c:pt idx="8">
                <c:v>129313</c:v>
              </c:pt>
              <c:pt idx="9">
                <c:v>146873</c:v>
              </c:pt>
              <c:pt idx="10">
                <c:v>158078</c:v>
              </c:pt>
              <c:pt idx="11">
                <c:v>139254</c:v>
              </c:pt>
              <c:pt idx="12">
                <c:v>147040</c:v>
              </c:pt>
            </c:numLit>
          </c:val>
          <c:smooth val="0"/>
        </c:ser>
        <c:ser>
          <c:idx val="2"/>
          <c:order val="2"/>
          <c:tx>
            <c:v>2011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147040</c:v>
              </c:pt>
              <c:pt idx="1">
                <c:v>126734</c:v>
              </c:pt>
              <c:pt idx="2">
                <c:v>132238</c:v>
              </c:pt>
              <c:pt idx="3">
                <c:v>143417</c:v>
              </c:pt>
              <c:pt idx="4">
                <c:v>152047</c:v>
              </c:pt>
              <c:pt idx="5">
                <c:v>143193</c:v>
              </c:pt>
              <c:pt idx="6">
                <c:v>147374</c:v>
              </c:pt>
              <c:pt idx="7">
                <c:v>151903</c:v>
              </c:pt>
              <c:pt idx="8">
                <c:v>160975</c:v>
              </c:pt>
              <c:pt idx="9">
                <c:v>136094</c:v>
              </c:pt>
              <c:pt idx="10">
                <c:v>152335</c:v>
              </c:pt>
              <c:pt idx="11">
                <c:v>128213</c:v>
              </c:pt>
              <c:pt idx="12">
                <c:v>137528</c:v>
              </c:pt>
            </c:numLit>
          </c:val>
          <c:smooth val="0"/>
        </c:ser>
        <c:ser>
          <c:idx val="3"/>
          <c:order val="3"/>
          <c:tx>
            <c:v>2012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137528</c:v>
              </c:pt>
              <c:pt idx="1">
                <c:v>118880</c:v>
              </c:pt>
              <c:pt idx="2">
                <c:v>124660</c:v>
              </c:pt>
              <c:pt idx="3">
                <c:v>157699</c:v>
              </c:pt>
              <c:pt idx="4">
                <c:v>139439</c:v>
              </c:pt>
              <c:pt idx="5">
                <c:v>150208</c:v>
              </c:pt>
              <c:pt idx="6">
                <c:v>155041</c:v>
              </c:pt>
              <c:pt idx="7">
                <c:v>148574</c:v>
              </c:pt>
              <c:pt idx="8">
                <c:v>151844</c:v>
              </c:pt>
              <c:pt idx="9">
                <c:v>173848</c:v>
              </c:pt>
            </c:numLit>
          </c:val>
          <c:smooth val="0"/>
        </c:ser>
        <c:axId val="30447563"/>
        <c:axId val="5592612"/>
      </c:lineChart>
      <c:catAx>
        <c:axId val="3044756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5592612"/>
        <c:crosses val="autoZero"/>
        <c:auto val="0"/>
        <c:lblOffset val="100"/>
        <c:noMultiLvlLbl val="0"/>
      </c:catAx>
      <c:valAx>
        <c:axId val="55926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( X 1.000 ABD DOLARI ).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30447563"/>
        <c:crossesAt val="1"/>
        <c:crossBetween val="midCat"/>
        <c:dispUnits/>
      </c:valAx>
      <c:spPr>
        <a:pattFill prst="pct90">
          <a:fgClr>
            <a:srgbClr val="FFFFFF"/>
          </a:fgClr>
          <a:bgClr>
            <a:srgbClr val="FFCC99"/>
          </a:bgClr>
        </a:patt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05"/>
          <c:y val="0.506"/>
          <c:w val="0.1395"/>
          <c:h val="0.18525"/>
        </c:manualLayout>
      </c:layout>
      <c:overlay val="0"/>
      <c:txPr>
        <a:bodyPr vert="horz" rot="0"/>
        <a:lstStyle/>
        <a:p>
          <a:pPr>
            <a:def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21</xdr:row>
      <xdr:rowOff>19050</xdr:rowOff>
    </xdr:from>
    <xdr:to>
      <xdr:col>8</xdr:col>
      <xdr:colOff>266700</xdr:colOff>
      <xdr:row>41</xdr:row>
      <xdr:rowOff>104775</xdr:rowOff>
    </xdr:to>
    <xdr:graphicFrame>
      <xdr:nvGraphicFramePr>
        <xdr:cNvPr id="1" name="Chart 15"/>
        <xdr:cNvGraphicFramePr/>
      </xdr:nvGraphicFramePr>
      <xdr:xfrm>
        <a:off x="381000" y="3429000"/>
        <a:ext cx="534352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51"/>
  <sheetViews>
    <sheetView showGridLines="0" tabSelected="1" workbookViewId="0" topLeftCell="A1">
      <selection activeCell="A1" sqref="A1:M1"/>
    </sheetView>
  </sheetViews>
  <sheetFormatPr defaultColWidth="9.140625" defaultRowHeight="12.75"/>
  <cols>
    <col min="1" max="1" width="29.00390625" style="3" bestFit="1" customWidth="1"/>
    <col min="2" max="2" width="7.57421875" style="3" bestFit="1" customWidth="1"/>
    <col min="3" max="3" width="7.57421875" style="2" bestFit="1" customWidth="1"/>
    <col min="4" max="4" width="8.00390625" style="2" bestFit="1" customWidth="1"/>
    <col min="5" max="5" width="7.421875" style="2" bestFit="1" customWidth="1"/>
    <col min="6" max="7" width="7.57421875" style="2" bestFit="1" customWidth="1"/>
    <col min="8" max="8" width="8.00390625" style="2" bestFit="1" customWidth="1"/>
    <col min="9" max="9" width="7.421875" style="2" bestFit="1" customWidth="1"/>
    <col min="10" max="11" width="8.28125" style="40" bestFit="1" customWidth="1"/>
    <col min="12" max="12" width="8.7109375" style="42" customWidth="1"/>
    <col min="13" max="13" width="6.00390625" style="42" customWidth="1"/>
    <col min="14" max="14" width="6.00390625" style="2" customWidth="1"/>
    <col min="15" max="15" width="7.00390625" style="2" customWidth="1"/>
    <col min="16" max="16" width="6.28125" style="2" customWidth="1"/>
    <col min="17" max="16384" width="9.140625" style="2" customWidth="1"/>
  </cols>
  <sheetData>
    <row r="1" spans="1:16" ht="25.5" customHeight="1">
      <c r="A1" s="64" t="s">
        <v>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30"/>
      <c r="O1" s="30"/>
      <c r="P1" s="30"/>
    </row>
    <row r="2" spans="1:16" ht="25.5" customHeight="1">
      <c r="A2" s="64" t="s">
        <v>2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30"/>
      <c r="O2" s="30"/>
      <c r="P2" s="30"/>
    </row>
    <row r="3" spans="1:13" ht="32.25" customHeight="1">
      <c r="A3" s="65" t="s">
        <v>3</v>
      </c>
      <c r="B3" s="63" t="s">
        <v>84</v>
      </c>
      <c r="C3" s="63"/>
      <c r="D3" s="63"/>
      <c r="E3" s="63"/>
      <c r="F3" s="67" t="s">
        <v>85</v>
      </c>
      <c r="G3" s="68"/>
      <c r="H3" s="68"/>
      <c r="I3" s="69"/>
      <c r="J3" s="63" t="s">
        <v>86</v>
      </c>
      <c r="K3" s="63"/>
      <c r="L3" s="63"/>
      <c r="M3" s="63"/>
    </row>
    <row r="4" spans="1:121" ht="27">
      <c r="A4" s="66"/>
      <c r="B4" s="31">
        <v>2011</v>
      </c>
      <c r="C4" s="31">
        <v>2012</v>
      </c>
      <c r="D4" s="32" t="s">
        <v>70</v>
      </c>
      <c r="E4" s="32" t="s">
        <v>71</v>
      </c>
      <c r="F4" s="31">
        <v>2011</v>
      </c>
      <c r="G4" s="31">
        <v>2012</v>
      </c>
      <c r="H4" s="32" t="s">
        <v>70</v>
      </c>
      <c r="I4" s="32" t="s">
        <v>71</v>
      </c>
      <c r="J4" s="31" t="s">
        <v>67</v>
      </c>
      <c r="K4" s="31" t="s">
        <v>68</v>
      </c>
      <c r="L4" s="32" t="s">
        <v>83</v>
      </c>
      <c r="M4" s="32" t="s">
        <v>69</v>
      </c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</row>
    <row r="5" spans="1:121" ht="19.5" customHeight="1">
      <c r="A5" s="53" t="s">
        <v>5</v>
      </c>
      <c r="B5" s="33">
        <v>1476007.55682</v>
      </c>
      <c r="C5" s="33">
        <v>1638179.05762</v>
      </c>
      <c r="D5" s="35">
        <v>10.98717279939895</v>
      </c>
      <c r="E5" s="35">
        <v>14.359221549921514</v>
      </c>
      <c r="F5" s="33">
        <v>12538906.410999998</v>
      </c>
      <c r="G5" s="33">
        <v>13659748.654</v>
      </c>
      <c r="H5" s="35">
        <v>8.9389154545146</v>
      </c>
      <c r="I5" s="35">
        <v>12.254868049726152</v>
      </c>
      <c r="J5" s="47">
        <v>17144056.603</v>
      </c>
      <c r="K5" s="47">
        <v>18993107.878999997</v>
      </c>
      <c r="L5" s="48">
        <v>10.78537780653638</v>
      </c>
      <c r="M5" s="48">
        <v>12.926893309383525</v>
      </c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</row>
    <row r="6" spans="1:121" ht="19.5" customHeight="1">
      <c r="A6" s="53" t="s">
        <v>6</v>
      </c>
      <c r="B6" s="33">
        <v>1080742.98047</v>
      </c>
      <c r="C6" s="33">
        <v>1162380.88491</v>
      </c>
      <c r="D6" s="35">
        <v>7.553868580714424</v>
      </c>
      <c r="E6" s="35">
        <v>10.188681496188561</v>
      </c>
      <c r="F6" s="33">
        <v>9050723.809999999</v>
      </c>
      <c r="G6" s="33">
        <v>9651822.131000001</v>
      </c>
      <c r="H6" s="35">
        <v>6.641439222085846</v>
      </c>
      <c r="I6" s="35">
        <v>8.65914956789451</v>
      </c>
      <c r="J6" s="47">
        <v>12508788.057999998</v>
      </c>
      <c r="K6" s="47">
        <v>13664444.963</v>
      </c>
      <c r="L6" s="48">
        <v>9.238759979316306</v>
      </c>
      <c r="M6" s="48">
        <v>9.300153681744069</v>
      </c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</row>
    <row r="7" spans="1:121" ht="25.5" customHeight="1">
      <c r="A7" s="54" t="s">
        <v>73</v>
      </c>
      <c r="B7" s="15">
        <v>453971.00009</v>
      </c>
      <c r="C7" s="15">
        <v>502892.25977</v>
      </c>
      <c r="D7" s="36">
        <v>10.776296210617275</v>
      </c>
      <c r="E7" s="36">
        <v>4.4080293544157625</v>
      </c>
      <c r="F7" s="15">
        <v>3922603.425</v>
      </c>
      <c r="G7" s="15">
        <v>4306505.532</v>
      </c>
      <c r="H7" s="36">
        <v>9.786921220566667</v>
      </c>
      <c r="I7" s="36">
        <v>3.8635891762636034</v>
      </c>
      <c r="J7" s="43">
        <v>5073705.626</v>
      </c>
      <c r="K7" s="43">
        <v>5841830.24</v>
      </c>
      <c r="L7" s="44">
        <v>15.139321644199782</v>
      </c>
      <c r="M7" s="44">
        <v>3.9760062821265025</v>
      </c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</row>
    <row r="8" spans="1:121" ht="19.5" customHeight="1">
      <c r="A8" s="55" t="s">
        <v>7</v>
      </c>
      <c r="B8" s="15">
        <v>118759.47134</v>
      </c>
      <c r="C8" s="15">
        <v>115484.75372</v>
      </c>
      <c r="D8" s="36">
        <v>-2.7574370136969746</v>
      </c>
      <c r="E8" s="36">
        <v>1.012264902661369</v>
      </c>
      <c r="F8" s="15">
        <v>1515225.823</v>
      </c>
      <c r="G8" s="15">
        <v>1415447.4349999998</v>
      </c>
      <c r="H8" s="36">
        <v>-6.585050656175377</v>
      </c>
      <c r="I8" s="36">
        <v>1.2698712096850222</v>
      </c>
      <c r="J8" s="43">
        <v>2253592.09</v>
      </c>
      <c r="K8" s="43">
        <v>2236003.599</v>
      </c>
      <c r="L8" s="44">
        <v>-0.7804647113400155</v>
      </c>
      <c r="M8" s="44">
        <v>1.521845721501395</v>
      </c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</row>
    <row r="9" spans="1:121" ht="19.5" customHeight="1">
      <c r="A9" s="55" t="s">
        <v>8</v>
      </c>
      <c r="B9" s="15">
        <v>115380.08324</v>
      </c>
      <c r="C9" s="15">
        <v>113858.20759</v>
      </c>
      <c r="D9" s="36">
        <v>-1.31901070554298</v>
      </c>
      <c r="E9" s="36">
        <v>0.9980076478556766</v>
      </c>
      <c r="F9" s="15">
        <v>822935.8589999998</v>
      </c>
      <c r="G9" s="15">
        <v>908698.3979999999</v>
      </c>
      <c r="H9" s="36">
        <v>10.421533836697245</v>
      </c>
      <c r="I9" s="36">
        <v>0.8152404005784233</v>
      </c>
      <c r="J9" s="43">
        <v>1158183.8050000002</v>
      </c>
      <c r="K9" s="43">
        <v>1290152.4300000002</v>
      </c>
      <c r="L9" s="44">
        <v>11.394445720124708</v>
      </c>
      <c r="M9" s="44">
        <v>0.8780902484048857</v>
      </c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</row>
    <row r="10" spans="1:121" ht="19.5" customHeight="1">
      <c r="A10" s="55" t="s">
        <v>9</v>
      </c>
      <c r="B10" s="15">
        <v>153054.36229</v>
      </c>
      <c r="C10" s="15">
        <v>164629.66598</v>
      </c>
      <c r="D10" s="36">
        <v>7.562870810612818</v>
      </c>
      <c r="E10" s="36">
        <v>1.4430375217534679</v>
      </c>
      <c r="F10" s="15">
        <v>928339.195</v>
      </c>
      <c r="G10" s="15">
        <v>915721.899</v>
      </c>
      <c r="H10" s="36">
        <v>-1.359125637262356</v>
      </c>
      <c r="I10" s="36">
        <v>0.8215415471208903</v>
      </c>
      <c r="J10" s="43">
        <v>1376414.304</v>
      </c>
      <c r="K10" s="43">
        <v>1358638.087</v>
      </c>
      <c r="L10" s="44">
        <v>-1.2914873776260862</v>
      </c>
      <c r="M10" s="44">
        <v>0.924702250342751</v>
      </c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</row>
    <row r="11" spans="1:121" ht="19.5" customHeight="1">
      <c r="A11" s="55" t="s">
        <v>10</v>
      </c>
      <c r="B11" s="15">
        <v>163443.42585</v>
      </c>
      <c r="C11" s="15">
        <v>191743.98136</v>
      </c>
      <c r="D11" s="36">
        <v>17.315199655673396</v>
      </c>
      <c r="E11" s="36">
        <v>1.680704130849003</v>
      </c>
      <c r="F11" s="15">
        <v>1144742.1060000001</v>
      </c>
      <c r="G11" s="15">
        <v>1245151.061</v>
      </c>
      <c r="H11" s="36">
        <v>8.77131665496716</v>
      </c>
      <c r="I11" s="36">
        <v>1.117089511750508</v>
      </c>
      <c r="J11" s="43">
        <v>1706264.353</v>
      </c>
      <c r="K11" s="43">
        <v>1860070.116</v>
      </c>
      <c r="L11" s="44">
        <v>9.014181344735626</v>
      </c>
      <c r="M11" s="44">
        <v>1.2659817493107728</v>
      </c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</row>
    <row r="12" spans="1:121" ht="19.5" customHeight="1">
      <c r="A12" s="55" t="s">
        <v>11</v>
      </c>
      <c r="B12" s="15">
        <v>13679.12887</v>
      </c>
      <c r="C12" s="15">
        <v>17026.96374</v>
      </c>
      <c r="D12" s="36">
        <v>24.474035604286247</v>
      </c>
      <c r="E12" s="36">
        <v>0.1492473875354926</v>
      </c>
      <c r="F12" s="15">
        <v>135082.40399999998</v>
      </c>
      <c r="G12" s="15">
        <v>139351.92</v>
      </c>
      <c r="H12" s="36">
        <v>3.160675168321726</v>
      </c>
      <c r="I12" s="36">
        <v>0.12501982542525888</v>
      </c>
      <c r="J12" s="43">
        <v>178450.64300000004</v>
      </c>
      <c r="K12" s="43">
        <v>185194.09</v>
      </c>
      <c r="L12" s="44">
        <v>3.7788863557078667</v>
      </c>
      <c r="M12" s="44">
        <v>0.12604489261103569</v>
      </c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</row>
    <row r="13" spans="1:121" ht="19.5" customHeight="1">
      <c r="A13" s="55" t="s">
        <v>74</v>
      </c>
      <c r="B13" s="15">
        <v>54636.26873</v>
      </c>
      <c r="C13" s="15">
        <v>50528.89884</v>
      </c>
      <c r="D13" s="36">
        <v>-7.517661775729394</v>
      </c>
      <c r="E13" s="36">
        <v>0.4429037532510293</v>
      </c>
      <c r="F13" s="15">
        <v>519727.385</v>
      </c>
      <c r="G13" s="15">
        <v>665816.519</v>
      </c>
      <c r="H13" s="36">
        <v>28.108800539729106</v>
      </c>
      <c r="I13" s="36">
        <v>0.5973384864064561</v>
      </c>
      <c r="J13" s="43">
        <v>687665.3489999999</v>
      </c>
      <c r="K13" s="43">
        <v>823210.676</v>
      </c>
      <c r="L13" s="44">
        <v>19.710943294890384</v>
      </c>
      <c r="M13" s="44">
        <v>0.5602851648920227</v>
      </c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</row>
    <row r="14" spans="1:121" ht="19.5" customHeight="1">
      <c r="A14" s="55" t="s">
        <v>75</v>
      </c>
      <c r="B14" s="15">
        <v>7819.24006</v>
      </c>
      <c r="C14" s="15">
        <v>6216.15391</v>
      </c>
      <c r="D14" s="36">
        <v>-20.501815236505223</v>
      </c>
      <c r="E14" s="36">
        <v>0.054486797866760334</v>
      </c>
      <c r="F14" s="15">
        <v>62067.613</v>
      </c>
      <c r="G14" s="15">
        <v>55129.369000000006</v>
      </c>
      <c r="H14" s="36">
        <v>-11.178525586282804</v>
      </c>
      <c r="I14" s="36">
        <v>0.049459412458649155</v>
      </c>
      <c r="J14" s="43">
        <v>74511.88600000001</v>
      </c>
      <c r="K14" s="43">
        <v>69346.72499999999</v>
      </c>
      <c r="L14" s="44">
        <v>-6.9319960576491395</v>
      </c>
      <c r="M14" s="44">
        <v>0.04719805316439646</v>
      </c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</row>
    <row r="15" spans="1:121" ht="19.5" customHeight="1">
      <c r="A15" s="53" t="s">
        <v>12</v>
      </c>
      <c r="B15" s="33">
        <v>124199.5838</v>
      </c>
      <c r="C15" s="33">
        <v>148296.40448</v>
      </c>
      <c r="D15" s="35">
        <v>19.40169197249758</v>
      </c>
      <c r="E15" s="35">
        <v>1.2998706808514482</v>
      </c>
      <c r="F15" s="33">
        <v>1011985.7390000001</v>
      </c>
      <c r="G15" s="33">
        <v>1186740.347</v>
      </c>
      <c r="H15" s="35">
        <v>17.268485242952618</v>
      </c>
      <c r="I15" s="35">
        <v>1.0646862347289594</v>
      </c>
      <c r="J15" s="47">
        <v>1310087.6500000001</v>
      </c>
      <c r="K15" s="47">
        <v>1593352.259</v>
      </c>
      <c r="L15" s="48">
        <v>21.621805915046973</v>
      </c>
      <c r="M15" s="48">
        <v>1.084450990726573</v>
      </c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</row>
    <row r="16" spans="1:121" ht="19.5" customHeight="1">
      <c r="A16" s="55" t="s">
        <v>13</v>
      </c>
      <c r="B16" s="15">
        <v>124199.5838</v>
      </c>
      <c r="C16" s="15">
        <v>148296.40448</v>
      </c>
      <c r="D16" s="36">
        <v>19.40169197249758</v>
      </c>
      <c r="E16" s="36">
        <v>1.2998706808514482</v>
      </c>
      <c r="F16" s="15">
        <v>1011985.7390000001</v>
      </c>
      <c r="G16" s="15">
        <v>1186740.347</v>
      </c>
      <c r="H16" s="36">
        <v>17.268485242952618</v>
      </c>
      <c r="I16" s="36">
        <v>1.0646862347289594</v>
      </c>
      <c r="J16" s="43">
        <v>1310087.6500000001</v>
      </c>
      <c r="K16" s="43">
        <v>1593352.259</v>
      </c>
      <c r="L16" s="44">
        <v>21.621805915046973</v>
      </c>
      <c r="M16" s="44">
        <v>1.084450990726573</v>
      </c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</row>
    <row r="17" spans="1:121" ht="19.5" customHeight="1">
      <c r="A17" s="53" t="s">
        <v>14</v>
      </c>
      <c r="B17" s="33">
        <v>271064.99255</v>
      </c>
      <c r="C17" s="33">
        <v>327501.76823</v>
      </c>
      <c r="D17" s="35">
        <v>20.820385232737042</v>
      </c>
      <c r="E17" s="35">
        <v>2.870669372881503</v>
      </c>
      <c r="F17" s="33">
        <v>2476196.863</v>
      </c>
      <c r="G17" s="33">
        <v>2821186.1730000004</v>
      </c>
      <c r="H17" s="35">
        <v>13.932224660927556</v>
      </c>
      <c r="I17" s="35">
        <v>2.5310322444112305</v>
      </c>
      <c r="J17" s="47">
        <v>3325180.8959999997</v>
      </c>
      <c r="K17" s="47">
        <v>3735312.657</v>
      </c>
      <c r="L17" s="48">
        <v>12.334118769098103</v>
      </c>
      <c r="M17" s="48">
        <v>2.54228999813227</v>
      </c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</row>
    <row r="18" spans="1:121" ht="19.5" customHeight="1">
      <c r="A18" s="55" t="s">
        <v>15</v>
      </c>
      <c r="B18" s="15">
        <v>271064.99255</v>
      </c>
      <c r="C18" s="15">
        <v>327501.76823</v>
      </c>
      <c r="D18" s="36">
        <v>20.820385232737042</v>
      </c>
      <c r="E18" s="36">
        <v>2.870669372881503</v>
      </c>
      <c r="F18" s="15">
        <v>2476196.863</v>
      </c>
      <c r="G18" s="15">
        <v>2821186.1730000004</v>
      </c>
      <c r="H18" s="36">
        <v>13.932224660927556</v>
      </c>
      <c r="I18" s="36">
        <v>2.5310322444112305</v>
      </c>
      <c r="J18" s="43">
        <v>3325180.8959999997</v>
      </c>
      <c r="K18" s="43">
        <v>3735312.657</v>
      </c>
      <c r="L18" s="44">
        <v>12.334118769098103</v>
      </c>
      <c r="M18" s="44">
        <v>2.54228999813227</v>
      </c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</row>
    <row r="19" spans="1:121" ht="19.5" customHeight="1">
      <c r="A19" s="53" t="s">
        <v>16</v>
      </c>
      <c r="B19" s="33">
        <v>8825726.97692</v>
      </c>
      <c r="C19" s="33">
        <v>9405242.02426</v>
      </c>
      <c r="D19" s="35">
        <v>6.5662018421313</v>
      </c>
      <c r="E19" s="35">
        <v>82.44028839752688</v>
      </c>
      <c r="F19" s="33">
        <v>83281946.135</v>
      </c>
      <c r="G19" s="33">
        <v>84936040.43400002</v>
      </c>
      <c r="H19" s="35">
        <v>1.9861379035484155</v>
      </c>
      <c r="I19" s="35">
        <v>76.20052129437049</v>
      </c>
      <c r="J19" s="47">
        <v>109441150.46200001</v>
      </c>
      <c r="K19" s="47">
        <v>113108060.506</v>
      </c>
      <c r="L19" s="48">
        <v>3.350577025662028</v>
      </c>
      <c r="M19" s="48">
        <v>76.98244225785659</v>
      </c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</row>
    <row r="20" spans="1:121" ht="21.75" customHeight="1">
      <c r="A20" s="53" t="s">
        <v>76</v>
      </c>
      <c r="B20" s="33">
        <v>871092.36132</v>
      </c>
      <c r="C20" s="33">
        <v>1014819.42226</v>
      </c>
      <c r="D20" s="35">
        <v>16.499635092908495</v>
      </c>
      <c r="E20" s="35">
        <v>8.895252841630995</v>
      </c>
      <c r="F20" s="33">
        <v>8180865.172</v>
      </c>
      <c r="G20" s="33">
        <v>8428965.711</v>
      </c>
      <c r="H20" s="35">
        <v>3.0326931661110006</v>
      </c>
      <c r="I20" s="35">
        <v>7.562061733377718</v>
      </c>
      <c r="J20" s="47">
        <v>10879379.643999998</v>
      </c>
      <c r="K20" s="47">
        <v>11302310.856</v>
      </c>
      <c r="L20" s="48">
        <v>3.8874570594955804</v>
      </c>
      <c r="M20" s="48">
        <v>7.692462314002908</v>
      </c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</row>
    <row r="21" spans="1:121" ht="19.5" customHeight="1">
      <c r="A21" s="55" t="s">
        <v>17</v>
      </c>
      <c r="B21" s="15">
        <v>628030.9794</v>
      </c>
      <c r="C21" s="15">
        <v>698159.69189</v>
      </c>
      <c r="D21" s="36">
        <v>11.166441591304736</v>
      </c>
      <c r="E21" s="36">
        <v>6.1196177831977305</v>
      </c>
      <c r="F21" s="15">
        <v>5963098.4120000005</v>
      </c>
      <c r="G21" s="15">
        <v>5807262.157</v>
      </c>
      <c r="H21" s="36">
        <v>-2.613343671913909</v>
      </c>
      <c r="I21" s="36">
        <v>5.209995679046634</v>
      </c>
      <c r="J21" s="43">
        <v>7810267.852</v>
      </c>
      <c r="K21" s="43">
        <v>7790128.833</v>
      </c>
      <c r="L21" s="44">
        <v>-0.25785311568851327</v>
      </c>
      <c r="M21" s="44">
        <v>5.302037188020512</v>
      </c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</row>
    <row r="22" spans="1:121" ht="19.5" customHeight="1">
      <c r="A22" s="55" t="s">
        <v>18</v>
      </c>
      <c r="B22" s="15">
        <v>107112.77175</v>
      </c>
      <c r="C22" s="15">
        <v>147734.55513</v>
      </c>
      <c r="D22" s="36">
        <v>37.92431352146388</v>
      </c>
      <c r="E22" s="36">
        <v>1.294945871651378</v>
      </c>
      <c r="F22" s="15">
        <v>1074948.526</v>
      </c>
      <c r="G22" s="15">
        <v>1182846.418</v>
      </c>
      <c r="H22" s="36">
        <v>10.037493832518637</v>
      </c>
      <c r="I22" s="36">
        <v>1.0611927893297257</v>
      </c>
      <c r="J22" s="43">
        <v>1513070.0450000002</v>
      </c>
      <c r="K22" s="43">
        <v>1587493.101</v>
      </c>
      <c r="L22" s="44">
        <v>4.918678830893111</v>
      </c>
      <c r="M22" s="44">
        <v>1.0804631910030444</v>
      </c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</row>
    <row r="23" spans="1:121" ht="19.5" customHeight="1">
      <c r="A23" s="55" t="s">
        <v>19</v>
      </c>
      <c r="B23" s="15">
        <v>135948.61017</v>
      </c>
      <c r="C23" s="15">
        <v>168925.17524</v>
      </c>
      <c r="D23" s="36">
        <v>24.25664008537029</v>
      </c>
      <c r="E23" s="36">
        <v>1.4806891867818872</v>
      </c>
      <c r="F23" s="15">
        <v>1142818.238</v>
      </c>
      <c r="G23" s="15">
        <v>1438857.138</v>
      </c>
      <c r="H23" s="36">
        <v>25.904285577213564</v>
      </c>
      <c r="I23" s="36">
        <v>1.290873266795661</v>
      </c>
      <c r="J23" s="43">
        <v>1556041.753</v>
      </c>
      <c r="K23" s="43">
        <v>1924691.922</v>
      </c>
      <c r="L23" s="44">
        <v>23.69153451629778</v>
      </c>
      <c r="M23" s="44">
        <v>1.309963976808428</v>
      </c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</row>
    <row r="24" spans="1:121" ht="19.5" customHeight="1">
      <c r="A24" s="53" t="s">
        <v>20</v>
      </c>
      <c r="B24" s="33">
        <v>1221970.95921</v>
      </c>
      <c r="C24" s="33">
        <v>1488784.87271</v>
      </c>
      <c r="D24" s="35">
        <v>21.834718042112417</v>
      </c>
      <c r="E24" s="35">
        <v>13.049728433516261</v>
      </c>
      <c r="F24" s="33">
        <v>11905516.532</v>
      </c>
      <c r="G24" s="33">
        <v>12926210.070999999</v>
      </c>
      <c r="H24" s="35">
        <v>8.573282278484506</v>
      </c>
      <c r="I24" s="35">
        <v>11.596772591914362</v>
      </c>
      <c r="J24" s="45">
        <v>15478199.523</v>
      </c>
      <c r="K24" s="45">
        <v>16786232.144</v>
      </c>
      <c r="L24" s="46">
        <v>8.450806045343425</v>
      </c>
      <c r="M24" s="46">
        <v>11.424872294436586</v>
      </c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</row>
    <row r="25" spans="1:121" ht="19.5" customHeight="1">
      <c r="A25" s="55" t="s">
        <v>21</v>
      </c>
      <c r="B25" s="15">
        <v>1221970.95921</v>
      </c>
      <c r="C25" s="15">
        <v>1488784.87271</v>
      </c>
      <c r="D25" s="36">
        <v>21.834718042112417</v>
      </c>
      <c r="E25" s="36">
        <v>13.049728433516261</v>
      </c>
      <c r="F25" s="15">
        <v>11905516.532</v>
      </c>
      <c r="G25" s="15">
        <v>12926210.070999999</v>
      </c>
      <c r="H25" s="36">
        <v>8.573282278484506</v>
      </c>
      <c r="I25" s="36">
        <v>11.596772591914362</v>
      </c>
      <c r="J25" s="43">
        <v>15478199.523</v>
      </c>
      <c r="K25" s="43">
        <v>16786232.144</v>
      </c>
      <c r="L25" s="44">
        <v>8.450806045343425</v>
      </c>
      <c r="M25" s="44">
        <v>11.424872294436586</v>
      </c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</row>
    <row r="26" spans="1:121" ht="19.5" customHeight="1">
      <c r="A26" s="53" t="s">
        <v>22</v>
      </c>
      <c r="B26" s="33">
        <v>6732663.65639</v>
      </c>
      <c r="C26" s="33">
        <v>6901637.72929</v>
      </c>
      <c r="D26" s="35">
        <v>2.509765547839687</v>
      </c>
      <c r="E26" s="35">
        <v>60.495307122379636</v>
      </c>
      <c r="F26" s="33">
        <v>63195564.433000006</v>
      </c>
      <c r="G26" s="33">
        <v>63580864.653000005</v>
      </c>
      <c r="H26" s="35">
        <v>0.6096950370757341</v>
      </c>
      <c r="I26" s="35">
        <v>57.04168696997554</v>
      </c>
      <c r="J26" s="47">
        <v>83083571.297</v>
      </c>
      <c r="K26" s="47">
        <v>85019518.506</v>
      </c>
      <c r="L26" s="48">
        <v>2.3301203580663783</v>
      </c>
      <c r="M26" s="48">
        <v>57.86510833002679</v>
      </c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</row>
    <row r="27" spans="1:121" ht="19.5" customHeight="1">
      <c r="A27" s="55" t="s">
        <v>23</v>
      </c>
      <c r="B27" s="15">
        <v>1102805.12779</v>
      </c>
      <c r="C27" s="15">
        <v>1373867.43118</v>
      </c>
      <c r="D27" s="36">
        <v>24.579347389615748</v>
      </c>
      <c r="E27" s="36">
        <v>12.042436223788727</v>
      </c>
      <c r="F27" s="15">
        <v>12355844.088</v>
      </c>
      <c r="G27" s="15">
        <v>12018977.28</v>
      </c>
      <c r="H27" s="36">
        <v>-2.726376325249728</v>
      </c>
      <c r="I27" s="36">
        <v>10.782847063289495</v>
      </c>
      <c r="J27" s="43">
        <v>16357804.052</v>
      </c>
      <c r="K27" s="43">
        <v>15816870.764999999</v>
      </c>
      <c r="L27" s="44">
        <v>-3.306882056298155</v>
      </c>
      <c r="M27" s="44">
        <v>10.76511554454602</v>
      </c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</row>
    <row r="28" spans="1:121" ht="19.5" customHeight="1">
      <c r="A28" s="55" t="s">
        <v>24</v>
      </c>
      <c r="B28" s="15">
        <v>1636396.17648</v>
      </c>
      <c r="C28" s="15">
        <v>1503171.38832</v>
      </c>
      <c r="D28" s="36">
        <v>-8.141352936094952</v>
      </c>
      <c r="E28" s="36">
        <v>13.175831354936534</v>
      </c>
      <c r="F28" s="15">
        <v>15018197.056000002</v>
      </c>
      <c r="G28" s="15">
        <v>14048825.589000002</v>
      </c>
      <c r="H28" s="36">
        <v>-6.454646076259342</v>
      </c>
      <c r="I28" s="36">
        <v>12.603929121082006</v>
      </c>
      <c r="J28" s="43">
        <v>19677352.695</v>
      </c>
      <c r="K28" s="43">
        <v>19151692.544</v>
      </c>
      <c r="L28" s="44">
        <v>-2.6713967023296297</v>
      </c>
      <c r="M28" s="44">
        <v>13.034827569432982</v>
      </c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</row>
    <row r="29" spans="1:121" ht="19.5" customHeight="1">
      <c r="A29" s="55" t="s">
        <v>25</v>
      </c>
      <c r="B29" s="15">
        <v>82931.33887</v>
      </c>
      <c r="C29" s="15">
        <v>16922.18471</v>
      </c>
      <c r="D29" s="36">
        <v>-79.59494572187413</v>
      </c>
      <c r="E29" s="36">
        <v>0.14832896210540458</v>
      </c>
      <c r="F29" s="15">
        <v>1133182.95</v>
      </c>
      <c r="G29" s="15">
        <v>605193.8670000001</v>
      </c>
      <c r="H29" s="36">
        <v>-46.59345456971444</v>
      </c>
      <c r="I29" s="36">
        <v>0.5429507652336426</v>
      </c>
      <c r="J29" s="43">
        <v>1330380.629</v>
      </c>
      <c r="K29" s="43">
        <v>793689.1730000001</v>
      </c>
      <c r="L29" s="44">
        <v>-40.34119591799919</v>
      </c>
      <c r="M29" s="44">
        <v>0.5401925438189022</v>
      </c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</row>
    <row r="30" spans="1:121" ht="19.5" customHeight="1">
      <c r="A30" s="55" t="s">
        <v>77</v>
      </c>
      <c r="B30" s="15">
        <v>1003802.25219</v>
      </c>
      <c r="C30" s="15">
        <v>983597.58766</v>
      </c>
      <c r="D30" s="36">
        <v>-2.012813229490117</v>
      </c>
      <c r="E30" s="36">
        <v>8.621582367007946</v>
      </c>
      <c r="F30" s="15">
        <v>7959136.863</v>
      </c>
      <c r="G30" s="15">
        <v>8774784.138</v>
      </c>
      <c r="H30" s="36">
        <v>10.24793629057614</v>
      </c>
      <c r="I30" s="36">
        <v>7.872313356551462</v>
      </c>
      <c r="J30" s="43">
        <v>10708091.404</v>
      </c>
      <c r="K30" s="43">
        <v>12000229.601</v>
      </c>
      <c r="L30" s="44">
        <v>12.06693282910644</v>
      </c>
      <c r="M30" s="44">
        <v>8.167472576289105</v>
      </c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</row>
    <row r="31" spans="1:121" ht="19.5" customHeight="1">
      <c r="A31" s="55" t="s">
        <v>26</v>
      </c>
      <c r="B31" s="15">
        <v>368509.76115</v>
      </c>
      <c r="C31" s="15">
        <v>419136.33049</v>
      </c>
      <c r="D31" s="36">
        <v>13.738189507385332</v>
      </c>
      <c r="E31" s="36">
        <v>3.6738788724786073</v>
      </c>
      <c r="F31" s="15">
        <v>3578875.672</v>
      </c>
      <c r="G31" s="15">
        <v>3939192.8730000006</v>
      </c>
      <c r="H31" s="36">
        <v>10.067888186756795</v>
      </c>
      <c r="I31" s="36">
        <v>3.534053964228724</v>
      </c>
      <c r="J31" s="43">
        <v>4785619.111</v>
      </c>
      <c r="K31" s="43">
        <v>5259652.285</v>
      </c>
      <c r="L31" s="44">
        <v>9.905367790562567</v>
      </c>
      <c r="M31" s="44">
        <v>3.579770323308986</v>
      </c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</row>
    <row r="32" spans="1:121" ht="19.5" customHeight="1">
      <c r="A32" s="55" t="s">
        <v>27</v>
      </c>
      <c r="B32" s="15">
        <v>512398.5822</v>
      </c>
      <c r="C32" s="15">
        <v>518470.83976</v>
      </c>
      <c r="D32" s="36">
        <v>1.1850652540700957</v>
      </c>
      <c r="E32" s="36">
        <v>4.544581143714411</v>
      </c>
      <c r="F32" s="15">
        <v>4733308.937000001</v>
      </c>
      <c r="G32" s="15">
        <v>4732650.308999999</v>
      </c>
      <c r="H32" s="36">
        <v>-0.013914747775133931</v>
      </c>
      <c r="I32" s="36">
        <v>4.24590572867584</v>
      </c>
      <c r="J32" s="43">
        <v>6178487.661</v>
      </c>
      <c r="K32" s="43">
        <v>6282635.026</v>
      </c>
      <c r="L32" s="44">
        <v>1.6856449460504845</v>
      </c>
      <c r="M32" s="44">
        <v>4.276022291891179</v>
      </c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</row>
    <row r="33" spans="1:121" ht="19.5" customHeight="1">
      <c r="A33" s="55" t="s">
        <v>78</v>
      </c>
      <c r="B33" s="15">
        <v>1271758.55941</v>
      </c>
      <c r="C33" s="15">
        <v>1223221.38306</v>
      </c>
      <c r="D33" s="36">
        <v>-3.816540175087767</v>
      </c>
      <c r="E33" s="36">
        <v>10.721970081511259</v>
      </c>
      <c r="F33" s="15">
        <v>11460918.425999999</v>
      </c>
      <c r="G33" s="15">
        <v>11824219.556999998</v>
      </c>
      <c r="H33" s="36">
        <v>3.169912894378707</v>
      </c>
      <c r="I33" s="36">
        <v>10.60811982214577</v>
      </c>
      <c r="J33" s="43">
        <v>14861719.009</v>
      </c>
      <c r="K33" s="43">
        <v>15658733.795</v>
      </c>
      <c r="L33" s="44">
        <v>5.362870779062247</v>
      </c>
      <c r="M33" s="44">
        <v>10.657485990052763</v>
      </c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</row>
    <row r="34" spans="1:121" ht="19.5" customHeight="1">
      <c r="A34" s="56" t="s">
        <v>79</v>
      </c>
      <c r="B34" s="15">
        <v>271518.38938</v>
      </c>
      <c r="C34" s="15">
        <v>250721.22699</v>
      </c>
      <c r="D34" s="36">
        <v>-7.659577842034712</v>
      </c>
      <c r="E34" s="36">
        <v>2.1976606457465055</v>
      </c>
      <c r="F34" s="15">
        <v>2412681.609</v>
      </c>
      <c r="G34" s="15">
        <v>2343941.176</v>
      </c>
      <c r="H34" s="36">
        <v>-2.8491298952824318</v>
      </c>
      <c r="I34" s="36">
        <v>2.10287103780555</v>
      </c>
      <c r="J34" s="43">
        <v>3231082.562</v>
      </c>
      <c r="K34" s="43">
        <v>3092504.8219999997</v>
      </c>
      <c r="L34" s="44">
        <v>-4.2888950480492305</v>
      </c>
      <c r="M34" s="44">
        <v>2.104788755343651</v>
      </c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</row>
    <row r="35" spans="1:121" ht="19.5" customHeight="1">
      <c r="A35" s="55" t="s">
        <v>80</v>
      </c>
      <c r="B35" s="15">
        <v>114498.1749</v>
      </c>
      <c r="C35" s="15">
        <v>180490.12713</v>
      </c>
      <c r="D35" s="36">
        <v>57.635811477026444</v>
      </c>
      <c r="E35" s="36">
        <v>1.5820600995830534</v>
      </c>
      <c r="F35" s="15">
        <v>1034423.0750000001</v>
      </c>
      <c r="G35" s="15">
        <v>1488605.56</v>
      </c>
      <c r="H35" s="36">
        <v>43.90684005188109</v>
      </c>
      <c r="I35" s="36">
        <v>1.335505152984399</v>
      </c>
      <c r="J35" s="43">
        <v>1410640.6439999999</v>
      </c>
      <c r="K35" s="43">
        <v>1918473.587</v>
      </c>
      <c r="L35" s="44">
        <v>36.000163837615915</v>
      </c>
      <c r="M35" s="44">
        <v>1.3057317177374475</v>
      </c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</row>
    <row r="36" spans="1:121" ht="19.5" customHeight="1">
      <c r="A36" s="55" t="s">
        <v>81</v>
      </c>
      <c r="B36" s="33">
        <v>63903.7985</v>
      </c>
      <c r="C36" s="33">
        <v>94700.62478</v>
      </c>
      <c r="D36" s="35">
        <v>48.19248151578971</v>
      </c>
      <c r="E36" s="35">
        <v>0.8300846270783174</v>
      </c>
      <c r="F36" s="33">
        <v>575514.503</v>
      </c>
      <c r="G36" s="33">
        <v>926250.8499999999</v>
      </c>
      <c r="H36" s="35">
        <v>60.9430944262407</v>
      </c>
      <c r="I36" s="35">
        <v>0.8309876144296945</v>
      </c>
      <c r="J36" s="47">
        <v>779499.987</v>
      </c>
      <c r="K36" s="47">
        <v>1234580.183</v>
      </c>
      <c r="L36" s="48">
        <v>58.38103958813793</v>
      </c>
      <c r="M36" s="48">
        <v>0.8402672384736888</v>
      </c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</row>
    <row r="37" spans="1:121" ht="19.5" customHeight="1">
      <c r="A37" s="55" t="s">
        <v>82</v>
      </c>
      <c r="B37" s="15">
        <v>300064.23976</v>
      </c>
      <c r="C37" s="15">
        <v>331055.42643</v>
      </c>
      <c r="D37" s="36">
        <v>10.328183956471323</v>
      </c>
      <c r="E37" s="36">
        <v>2.901818449759967</v>
      </c>
      <c r="F37" s="15">
        <v>2875080.057</v>
      </c>
      <c r="G37" s="15">
        <v>2815719.859</v>
      </c>
      <c r="H37" s="36">
        <v>-2.0646450472039795</v>
      </c>
      <c r="I37" s="36">
        <v>2.5261281309838757</v>
      </c>
      <c r="J37" s="43">
        <v>3692217.1939999997</v>
      </c>
      <c r="K37" s="43">
        <v>3732858.58</v>
      </c>
      <c r="L37" s="44">
        <v>1.1007311830421105</v>
      </c>
      <c r="M37" s="44">
        <v>2.5406197295404143</v>
      </c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</row>
    <row r="38" spans="1:121" ht="19.5" customHeight="1">
      <c r="A38" s="55" t="s">
        <v>28</v>
      </c>
      <c r="B38" s="15">
        <v>4077.25576</v>
      </c>
      <c r="C38" s="15">
        <v>6283.17878</v>
      </c>
      <c r="D38" s="36">
        <v>54.10313087644029</v>
      </c>
      <c r="E38" s="36">
        <v>0.05507429466890047</v>
      </c>
      <c r="F38" s="15">
        <v>58401.19699999999</v>
      </c>
      <c r="G38" s="15">
        <v>62503.592000000004</v>
      </c>
      <c r="H38" s="36">
        <v>7.0245049943069</v>
      </c>
      <c r="I38" s="36">
        <v>0.05607520987361787</v>
      </c>
      <c r="J38" s="43">
        <v>70676.35199999998</v>
      </c>
      <c r="K38" s="43">
        <v>77596.14600000001</v>
      </c>
      <c r="L38" s="44">
        <v>9.790819424296297</v>
      </c>
      <c r="M38" s="44">
        <v>0.05281268905287554</v>
      </c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</row>
    <row r="39" spans="1:121" ht="19.5" customHeight="1">
      <c r="A39" s="53" t="s">
        <v>29</v>
      </c>
      <c r="B39" s="15">
        <v>320952.1709</v>
      </c>
      <c r="C39" s="15">
        <v>365129.52739</v>
      </c>
      <c r="D39" s="36">
        <v>13.764467261934938</v>
      </c>
      <c r="E39" s="36">
        <v>3.2004900525515882</v>
      </c>
      <c r="F39" s="15">
        <v>2861853.537</v>
      </c>
      <c r="G39" s="15">
        <v>3013270.079</v>
      </c>
      <c r="H39" s="36">
        <v>5.290855735361132</v>
      </c>
      <c r="I39" s="36">
        <v>2.703360665828903</v>
      </c>
      <c r="J39" s="43">
        <v>3821427.105</v>
      </c>
      <c r="K39" s="43">
        <v>4014435.489</v>
      </c>
      <c r="L39" s="44">
        <v>5.050688622254907</v>
      </c>
      <c r="M39" s="44">
        <v>2.7322637029342327</v>
      </c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</row>
    <row r="40" spans="1:121" ht="30" customHeight="1">
      <c r="A40" s="55" t="s">
        <v>30</v>
      </c>
      <c r="B40" s="33">
        <v>320952.1709</v>
      </c>
      <c r="C40" s="33">
        <v>365129.52739</v>
      </c>
      <c r="D40" s="35">
        <v>13.764467261934938</v>
      </c>
      <c r="E40" s="35">
        <v>3.2004900525515882</v>
      </c>
      <c r="F40" s="33">
        <v>2861853.537</v>
      </c>
      <c r="G40" s="33">
        <v>3013270.079</v>
      </c>
      <c r="H40" s="35">
        <v>5.290855735361132</v>
      </c>
      <c r="I40" s="35">
        <v>2.703360665828903</v>
      </c>
      <c r="J40" s="47">
        <v>3821427.105</v>
      </c>
      <c r="K40" s="47">
        <v>4014435.489</v>
      </c>
      <c r="L40" s="48">
        <v>5.050688622254907</v>
      </c>
      <c r="M40" s="48">
        <v>2.7322637029342327</v>
      </c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  <c r="DL40" s="30"/>
      <c r="DM40" s="30"/>
      <c r="DN40" s="30"/>
      <c r="DO40" s="30"/>
      <c r="DP40" s="30"/>
      <c r="DQ40" s="30"/>
    </row>
    <row r="41" spans="1:124" ht="19.5" customHeight="1">
      <c r="A41" s="53" t="s">
        <v>31</v>
      </c>
      <c r="B41" s="57"/>
      <c r="C41" s="34"/>
      <c r="D41" s="37"/>
      <c r="E41" s="37"/>
      <c r="F41" s="34">
        <v>760932.4270000011</v>
      </c>
      <c r="G41" s="34">
        <v>9854798.289000005</v>
      </c>
      <c r="H41" s="37">
        <v>1195.0950622321147</v>
      </c>
      <c r="I41" s="37">
        <v>8.841249992765944</v>
      </c>
      <c r="J41" s="43">
        <v>1205512.026000008</v>
      </c>
      <c r="K41" s="43">
        <v>10811485.898999989</v>
      </c>
      <c r="L41" s="44">
        <v>796.8376644796672</v>
      </c>
      <c r="M41" s="44">
        <v>7.358402091045023</v>
      </c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0"/>
      <c r="DE41" s="30"/>
      <c r="DF41" s="30"/>
      <c r="DG41" s="30"/>
      <c r="DH41" s="30"/>
      <c r="DI41" s="30"/>
      <c r="DJ41" s="30"/>
      <c r="DK41" s="30"/>
      <c r="DL41" s="30"/>
      <c r="DM41" s="30"/>
      <c r="DN41" s="30"/>
      <c r="DO41" s="30"/>
      <c r="DP41" s="30"/>
      <c r="DQ41" s="30"/>
      <c r="DR41" s="30"/>
      <c r="DS41" s="30"/>
      <c r="DT41" s="30"/>
    </row>
    <row r="42" spans="1:124" ht="19.5" customHeight="1">
      <c r="A42" s="53" t="s">
        <v>72</v>
      </c>
      <c r="B42" s="58">
        <v>10622686.70464</v>
      </c>
      <c r="C42" s="51">
        <v>11408550.60927</v>
      </c>
      <c r="D42" s="52">
        <v>7.3979768629224045</v>
      </c>
      <c r="E42" s="52">
        <v>100</v>
      </c>
      <c r="F42" s="51">
        <v>99443638.51</v>
      </c>
      <c r="G42" s="51">
        <v>111463857.453</v>
      </c>
      <c r="H42" s="52">
        <v>12.087468965439395</v>
      </c>
      <c r="I42" s="52">
        <v>100</v>
      </c>
      <c r="J42" s="47">
        <v>131612146.197</v>
      </c>
      <c r="K42" s="47">
        <v>146927087.773</v>
      </c>
      <c r="L42" s="48">
        <v>11.636419599963258</v>
      </c>
      <c r="M42" s="48">
        <v>100</v>
      </c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  <c r="DR42" s="30"/>
      <c r="DS42" s="30"/>
      <c r="DT42" s="30"/>
    </row>
    <row r="43" spans="1:124" ht="19.5" customHeight="1">
      <c r="A43" s="30"/>
      <c r="B43" s="30"/>
      <c r="C43" s="30"/>
      <c r="D43" s="30"/>
      <c r="E43" s="30"/>
      <c r="F43" s="30"/>
      <c r="G43" s="30"/>
      <c r="H43" s="30"/>
      <c r="I43" s="30"/>
      <c r="J43" s="39"/>
      <c r="K43" s="39"/>
      <c r="L43" s="41"/>
      <c r="M43" s="41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/>
      <c r="DM43" s="30"/>
      <c r="DN43" s="30"/>
      <c r="DO43" s="30"/>
      <c r="DP43" s="30"/>
      <c r="DQ43" s="30"/>
      <c r="DR43" s="30"/>
      <c r="DS43" s="30"/>
      <c r="DT43" s="30"/>
    </row>
    <row r="44" spans="1:124" ht="12.75">
      <c r="A44" s="30"/>
      <c r="B44" s="30"/>
      <c r="C44" s="30"/>
      <c r="D44" s="30"/>
      <c r="E44" s="30"/>
      <c r="F44" s="30"/>
      <c r="G44" s="30"/>
      <c r="H44" s="30"/>
      <c r="I44" s="30"/>
      <c r="J44" s="39"/>
      <c r="K44" s="39"/>
      <c r="L44" s="41"/>
      <c r="M44" s="41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/>
      <c r="DM44" s="30"/>
      <c r="DN44" s="30"/>
      <c r="DO44" s="30"/>
      <c r="DP44" s="30"/>
      <c r="DQ44" s="30"/>
      <c r="DR44" s="30"/>
      <c r="DS44" s="30"/>
      <c r="DT44" s="30"/>
    </row>
    <row r="45" spans="1:124" ht="12.75">
      <c r="A45" s="30"/>
      <c r="B45" s="30"/>
      <c r="C45" s="30"/>
      <c r="D45" s="30"/>
      <c r="E45" s="30"/>
      <c r="F45" s="30"/>
      <c r="G45" s="30"/>
      <c r="H45" s="30"/>
      <c r="I45" s="30"/>
      <c r="J45" s="39"/>
      <c r="K45" s="39"/>
      <c r="L45" s="41"/>
      <c r="M45" s="41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  <c r="DR45" s="30"/>
      <c r="DS45" s="30"/>
      <c r="DT45" s="30"/>
    </row>
    <row r="46" spans="1:124" ht="12.75">
      <c r="A46" s="30"/>
      <c r="B46" s="30"/>
      <c r="C46" s="30"/>
      <c r="D46" s="30"/>
      <c r="E46" s="30"/>
      <c r="F46" s="30"/>
      <c r="G46" s="30"/>
      <c r="H46" s="30"/>
      <c r="I46" s="30"/>
      <c r="J46" s="39"/>
      <c r="K46" s="39"/>
      <c r="L46" s="41"/>
      <c r="M46" s="41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  <c r="DM46" s="30"/>
      <c r="DN46" s="30"/>
      <c r="DO46" s="30"/>
      <c r="DP46" s="30"/>
      <c r="DQ46" s="30"/>
      <c r="DR46" s="30"/>
      <c r="DS46" s="30"/>
      <c r="DT46" s="30"/>
    </row>
    <row r="47" spans="1:124" ht="12.75">
      <c r="A47" s="30"/>
      <c r="B47" s="30"/>
      <c r="C47" s="30"/>
      <c r="D47" s="30"/>
      <c r="E47" s="30"/>
      <c r="F47" s="30"/>
      <c r="G47" s="30"/>
      <c r="H47" s="30"/>
      <c r="I47" s="30"/>
      <c r="J47" s="39"/>
      <c r="K47" s="39"/>
      <c r="L47" s="41"/>
      <c r="M47" s="41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/>
      <c r="DK47" s="30"/>
      <c r="DL47" s="30"/>
      <c r="DM47" s="30"/>
      <c r="DN47" s="30"/>
      <c r="DO47" s="30"/>
      <c r="DP47" s="30"/>
      <c r="DQ47" s="30"/>
      <c r="DR47" s="30"/>
      <c r="DS47" s="30"/>
      <c r="DT47" s="30"/>
    </row>
    <row r="48" spans="1:124" ht="12.75">
      <c r="A48" s="30"/>
      <c r="B48" s="30"/>
      <c r="C48" s="30"/>
      <c r="D48" s="30"/>
      <c r="E48" s="30"/>
      <c r="F48" s="30"/>
      <c r="G48" s="30"/>
      <c r="H48" s="30"/>
      <c r="I48" s="30"/>
      <c r="J48" s="39"/>
      <c r="K48" s="39"/>
      <c r="L48" s="41"/>
      <c r="M48" s="41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I48" s="30"/>
      <c r="DJ48" s="30"/>
      <c r="DK48" s="30"/>
      <c r="DL48" s="30"/>
      <c r="DM48" s="30"/>
      <c r="DN48" s="30"/>
      <c r="DO48" s="30"/>
      <c r="DP48" s="30"/>
      <c r="DQ48" s="30"/>
      <c r="DR48" s="30"/>
      <c r="DS48" s="30"/>
      <c r="DT48" s="30"/>
    </row>
    <row r="49" spans="16:124" ht="12.75"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/>
      <c r="CN49" s="30"/>
      <c r="CO49" s="30"/>
      <c r="CP49" s="30"/>
      <c r="CQ49" s="30"/>
      <c r="CR49" s="30"/>
      <c r="CS49" s="30"/>
      <c r="CT49" s="30"/>
      <c r="CU49" s="30"/>
      <c r="CV49" s="30"/>
      <c r="CW49" s="30"/>
      <c r="CX49" s="30"/>
      <c r="CY49" s="30"/>
      <c r="CZ49" s="30"/>
      <c r="DA49" s="30"/>
      <c r="DB49" s="30"/>
      <c r="DC49" s="30"/>
      <c r="DD49" s="30"/>
      <c r="DE49" s="30"/>
      <c r="DF49" s="30"/>
      <c r="DG49" s="30"/>
      <c r="DH49" s="30"/>
      <c r="DI49" s="30"/>
      <c r="DJ49" s="30"/>
      <c r="DK49" s="30"/>
      <c r="DL49" s="30"/>
      <c r="DM49" s="30"/>
      <c r="DN49" s="30"/>
      <c r="DO49" s="30"/>
      <c r="DP49" s="30"/>
      <c r="DQ49" s="30"/>
      <c r="DR49" s="30"/>
      <c r="DS49" s="30"/>
      <c r="DT49" s="30"/>
    </row>
    <row r="50" spans="16:124" ht="12.75"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  <c r="DM50" s="30"/>
      <c r="DN50" s="30"/>
      <c r="DO50" s="30"/>
      <c r="DP50" s="30"/>
      <c r="DQ50" s="30"/>
      <c r="DR50" s="30"/>
      <c r="DS50" s="30"/>
      <c r="DT50" s="30"/>
    </row>
    <row r="51" spans="16:124" ht="12.75"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30"/>
      <c r="DK51" s="30"/>
      <c r="DL51" s="30"/>
      <c r="DM51" s="30"/>
      <c r="DN51" s="30"/>
      <c r="DO51" s="30"/>
      <c r="DP51" s="30"/>
      <c r="DQ51" s="30"/>
      <c r="DR51" s="30"/>
      <c r="DS51" s="30"/>
      <c r="DT51" s="30"/>
    </row>
  </sheetData>
  <mergeCells count="6">
    <mergeCell ref="J3:M3"/>
    <mergeCell ref="A1:M1"/>
    <mergeCell ref="A2:M2"/>
    <mergeCell ref="A3:A4"/>
    <mergeCell ref="B3:E3"/>
    <mergeCell ref="F3:I3"/>
  </mergeCells>
  <printOptions horizontalCentered="1"/>
  <pageMargins left="0.3937007874015748" right="0.3937007874015748" top="0.7874015748031497" bottom="0.5905511811023623" header="0.5118110236220472" footer="0.5118110236220472"/>
  <pageSetup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4"/>
  <sheetViews>
    <sheetView showGridLines="0" workbookViewId="0" topLeftCell="A1">
      <selection activeCell="A1" sqref="A1:M1"/>
    </sheetView>
  </sheetViews>
  <sheetFormatPr defaultColWidth="9.140625" defaultRowHeight="12.75"/>
  <cols>
    <col min="1" max="1" width="47.57421875" style="0" bestFit="1" customWidth="1"/>
    <col min="2" max="2" width="7.57421875" style="0" customWidth="1"/>
    <col min="3" max="3" width="7.57421875" style="0" bestFit="1" customWidth="1"/>
    <col min="4" max="4" width="7.8515625" style="0" customWidth="1"/>
    <col min="5" max="5" width="4.421875" style="0" customWidth="1"/>
    <col min="6" max="6" width="8.28125" style="0" bestFit="1" customWidth="1"/>
    <col min="7" max="7" width="8.140625" style="0" customWidth="1"/>
    <col min="8" max="8" width="7.8515625" style="0" customWidth="1"/>
    <col min="9" max="9" width="5.140625" style="0" customWidth="1"/>
    <col min="10" max="11" width="8.28125" style="49" bestFit="1" customWidth="1"/>
    <col min="12" max="12" width="9.00390625" style="50" customWidth="1"/>
    <col min="13" max="13" width="7.7109375" style="50" customWidth="1"/>
  </cols>
  <sheetData>
    <row r="1" spans="1:13" ht="25.5" customHeight="1">
      <c r="A1" s="70" t="s">
        <v>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</row>
    <row r="2" spans="1:13" ht="25.5" customHeight="1">
      <c r="A2" s="70" t="s">
        <v>33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</row>
    <row r="3" spans="1:13" s="16" customFormat="1" ht="32.25" customHeight="1">
      <c r="A3" s="65" t="s">
        <v>34</v>
      </c>
      <c r="B3" s="63" t="s">
        <v>84</v>
      </c>
      <c r="C3" s="63"/>
      <c r="D3" s="63"/>
      <c r="E3" s="63"/>
      <c r="F3" s="67" t="s">
        <v>85</v>
      </c>
      <c r="G3" s="68"/>
      <c r="H3" s="68"/>
      <c r="I3" s="69"/>
      <c r="J3" s="63" t="s">
        <v>86</v>
      </c>
      <c r="K3" s="63"/>
      <c r="L3" s="63"/>
      <c r="M3" s="63"/>
    </row>
    <row r="4" spans="1:13" ht="37.5" customHeight="1">
      <c r="A4" s="71"/>
      <c r="B4" s="31">
        <v>2011</v>
      </c>
      <c r="C4" s="31">
        <v>2012</v>
      </c>
      <c r="D4" s="32" t="s">
        <v>70</v>
      </c>
      <c r="E4" s="32" t="s">
        <v>71</v>
      </c>
      <c r="F4" s="31">
        <v>2011</v>
      </c>
      <c r="G4" s="31">
        <v>2012</v>
      </c>
      <c r="H4" s="32" t="s">
        <v>70</v>
      </c>
      <c r="I4" s="32" t="s">
        <v>71</v>
      </c>
      <c r="J4" s="31" t="s">
        <v>67</v>
      </c>
      <c r="K4" s="31" t="s">
        <v>68</v>
      </c>
      <c r="L4" s="32" t="s">
        <v>83</v>
      </c>
      <c r="M4" s="32" t="s">
        <v>69</v>
      </c>
    </row>
    <row r="5" spans="1:13" ht="30" customHeight="1">
      <c r="A5" s="59" t="s">
        <v>35</v>
      </c>
      <c r="B5" s="17">
        <v>69889.537</v>
      </c>
      <c r="C5" s="17">
        <v>90263.327</v>
      </c>
      <c r="D5" s="18">
        <v>29.151416470250773</v>
      </c>
      <c r="E5" s="60">
        <v>0.7911901352890232</v>
      </c>
      <c r="F5" s="17">
        <v>789914.134</v>
      </c>
      <c r="G5" s="17">
        <v>900867.116</v>
      </c>
      <c r="H5" s="18">
        <v>14.046207964168431</v>
      </c>
      <c r="I5" s="60">
        <v>0.8866032080101937</v>
      </c>
      <c r="J5" s="43">
        <v>1033461.1140000001</v>
      </c>
      <c r="K5" s="43">
        <v>1183288.156</v>
      </c>
      <c r="L5" s="44">
        <v>14.497598406977882</v>
      </c>
      <c r="M5" s="44">
        <v>0.8693254076616861</v>
      </c>
    </row>
    <row r="6" spans="1:13" ht="30" customHeight="1">
      <c r="A6" s="59" t="s">
        <v>36</v>
      </c>
      <c r="B6" s="17">
        <v>878844.51</v>
      </c>
      <c r="C6" s="17">
        <v>1008338.997</v>
      </c>
      <c r="D6" s="18">
        <v>14.73463002004757</v>
      </c>
      <c r="E6" s="60">
        <v>8.83844961147541</v>
      </c>
      <c r="F6" s="17">
        <v>9259995.860000001</v>
      </c>
      <c r="G6" s="17">
        <v>9433820.654999997</v>
      </c>
      <c r="H6" s="18">
        <v>1.877158452638835</v>
      </c>
      <c r="I6" s="60">
        <v>9.284449957118674</v>
      </c>
      <c r="J6" s="43">
        <v>12195356.978999998</v>
      </c>
      <c r="K6" s="43">
        <v>12761414.427999998</v>
      </c>
      <c r="L6" s="44">
        <v>4.6415816279485</v>
      </c>
      <c r="M6" s="44">
        <v>9.375418611019057</v>
      </c>
    </row>
    <row r="7" spans="1:13" ht="30" customHeight="1">
      <c r="A7" s="59" t="s">
        <v>37</v>
      </c>
      <c r="B7" s="17">
        <v>257503.096</v>
      </c>
      <c r="C7" s="17">
        <v>291696.297</v>
      </c>
      <c r="D7" s="18">
        <v>13.278753355260642</v>
      </c>
      <c r="E7" s="60">
        <v>2.5568216944489217</v>
      </c>
      <c r="F7" s="17">
        <v>2455019.347</v>
      </c>
      <c r="G7" s="17">
        <v>2399461.9979999997</v>
      </c>
      <c r="H7" s="18">
        <v>-2.2630106385064015</v>
      </c>
      <c r="I7" s="60">
        <v>2.3614700405218794</v>
      </c>
      <c r="J7" s="43">
        <v>3327563.4329999997</v>
      </c>
      <c r="K7" s="43">
        <v>3249970.323999999</v>
      </c>
      <c r="L7" s="44">
        <v>-2.33182959731126</v>
      </c>
      <c r="M7" s="44">
        <v>2.3876532207930605</v>
      </c>
    </row>
    <row r="8" spans="1:13" ht="30" customHeight="1">
      <c r="A8" s="59" t="s">
        <v>38</v>
      </c>
      <c r="B8" s="17">
        <v>135866.735</v>
      </c>
      <c r="C8" s="17">
        <v>173848.257</v>
      </c>
      <c r="D8" s="18">
        <v>27.9549825054676</v>
      </c>
      <c r="E8" s="60">
        <v>1.523841747774164</v>
      </c>
      <c r="F8" s="17">
        <v>1293315.548</v>
      </c>
      <c r="G8" s="17">
        <v>1320192.803</v>
      </c>
      <c r="H8" s="18">
        <v>2.0781668512037497</v>
      </c>
      <c r="I8" s="60">
        <v>1.299289488475201</v>
      </c>
      <c r="J8" s="43">
        <v>1736950.187</v>
      </c>
      <c r="K8" s="43">
        <v>1737294.0680000002</v>
      </c>
      <c r="L8" s="44">
        <v>0.01979797708500923</v>
      </c>
      <c r="M8" s="44">
        <v>1.2763365087652658</v>
      </c>
    </row>
    <row r="9" spans="1:13" ht="30" customHeight="1">
      <c r="A9" s="59" t="s">
        <v>39</v>
      </c>
      <c r="B9" s="17">
        <v>76993.176</v>
      </c>
      <c r="C9" s="17">
        <v>103073.696</v>
      </c>
      <c r="D9" s="18">
        <v>33.87380720597886</v>
      </c>
      <c r="E9" s="60">
        <v>0.9034775716053502</v>
      </c>
      <c r="F9" s="17">
        <v>775159.7650000001</v>
      </c>
      <c r="G9" s="17">
        <v>801946.261</v>
      </c>
      <c r="H9" s="18">
        <v>3.4556096961508214</v>
      </c>
      <c r="I9" s="60">
        <v>0.7892486194982614</v>
      </c>
      <c r="J9" s="43">
        <v>1112329.672</v>
      </c>
      <c r="K9" s="43">
        <v>1138910.3390000002</v>
      </c>
      <c r="L9" s="44">
        <v>2.3896393011082178</v>
      </c>
      <c r="M9" s="44">
        <v>0.836722390671241</v>
      </c>
    </row>
    <row r="10" spans="1:13" ht="30" customHeight="1">
      <c r="A10" s="59" t="s">
        <v>40</v>
      </c>
      <c r="B10" s="17">
        <v>996479.7</v>
      </c>
      <c r="C10" s="17">
        <v>946146.195</v>
      </c>
      <c r="D10" s="18">
        <v>-5.051131999979528</v>
      </c>
      <c r="E10" s="60">
        <v>8.293307602380361</v>
      </c>
      <c r="F10" s="17">
        <v>8477363.219999999</v>
      </c>
      <c r="G10" s="17">
        <v>8519385.039</v>
      </c>
      <c r="H10" s="18">
        <v>0.4956944501429774</v>
      </c>
      <c r="I10" s="60">
        <v>8.384493086382621</v>
      </c>
      <c r="J10" s="43">
        <v>11232598.393999998</v>
      </c>
      <c r="K10" s="43">
        <v>11439200.065999998</v>
      </c>
      <c r="L10" s="44">
        <v>1.8393043599810224</v>
      </c>
      <c r="M10" s="44">
        <v>8.404028393485445</v>
      </c>
    </row>
    <row r="11" spans="1:13" ht="30" customHeight="1">
      <c r="A11" s="59" t="s">
        <v>41</v>
      </c>
      <c r="B11" s="17">
        <v>603379.21</v>
      </c>
      <c r="C11" s="17">
        <v>760383.555</v>
      </c>
      <c r="D11" s="18">
        <v>26.020841023011066</v>
      </c>
      <c r="E11" s="60">
        <v>6.665032053959173</v>
      </c>
      <c r="F11" s="17">
        <v>5114638.4690000005</v>
      </c>
      <c r="G11" s="17">
        <v>5907468.787</v>
      </c>
      <c r="H11" s="18">
        <v>15.501199601992807</v>
      </c>
      <c r="I11" s="60">
        <v>5.813932693014722</v>
      </c>
      <c r="J11" s="43">
        <v>6709064.824</v>
      </c>
      <c r="K11" s="43">
        <v>7827866.081</v>
      </c>
      <c r="L11" s="44">
        <v>16.675964331090807</v>
      </c>
      <c r="M11" s="44">
        <v>5.750892407298304</v>
      </c>
    </row>
    <row r="12" spans="1:13" ht="30" customHeight="1">
      <c r="A12" s="59" t="s">
        <v>42</v>
      </c>
      <c r="B12" s="17">
        <v>434134.673</v>
      </c>
      <c r="C12" s="17">
        <v>434646.531</v>
      </c>
      <c r="D12" s="18">
        <v>0.11790304526079802</v>
      </c>
      <c r="E12" s="60">
        <v>3.809831291337119</v>
      </c>
      <c r="F12" s="17">
        <v>4296070.096</v>
      </c>
      <c r="G12" s="17">
        <v>4147861.4339999994</v>
      </c>
      <c r="H12" s="18">
        <v>-3.449866009821281</v>
      </c>
      <c r="I12" s="60">
        <v>4.082186138722553</v>
      </c>
      <c r="J12" s="43">
        <v>5607881.944</v>
      </c>
      <c r="K12" s="43">
        <v>5662855.000000001</v>
      </c>
      <c r="L12" s="44">
        <v>0.9802819772056314</v>
      </c>
      <c r="M12" s="44">
        <v>4.160325366599899</v>
      </c>
    </row>
    <row r="13" spans="1:13" ht="30" customHeight="1">
      <c r="A13" s="59" t="s">
        <v>43</v>
      </c>
      <c r="B13" s="17">
        <v>3198832.383</v>
      </c>
      <c r="C13" s="17">
        <v>3316799.422</v>
      </c>
      <c r="D13" s="18">
        <v>3.6878155800512875</v>
      </c>
      <c r="E13" s="60">
        <v>29.072925523991973</v>
      </c>
      <c r="F13" s="17">
        <v>27669122.199000005</v>
      </c>
      <c r="G13" s="17">
        <v>30145683.023999996</v>
      </c>
      <c r="H13" s="18">
        <v>8.950630262818738</v>
      </c>
      <c r="I13" s="60">
        <v>29.66837039785658</v>
      </c>
      <c r="J13" s="43">
        <v>36454173.374000005</v>
      </c>
      <c r="K13" s="43">
        <v>40132294.767000005</v>
      </c>
      <c r="L13" s="44">
        <v>10.089712788888319</v>
      </c>
      <c r="M13" s="44">
        <v>29.483962407480764</v>
      </c>
    </row>
    <row r="14" spans="1:13" ht="30" customHeight="1">
      <c r="A14" s="59" t="s">
        <v>44</v>
      </c>
      <c r="B14" s="17">
        <v>1315049.042</v>
      </c>
      <c r="C14" s="17">
        <v>1623529.113</v>
      </c>
      <c r="D14" s="18">
        <v>23.457685694432072</v>
      </c>
      <c r="E14" s="60">
        <v>14.23080957962183</v>
      </c>
      <c r="F14" s="17">
        <v>14008093.268</v>
      </c>
      <c r="G14" s="17">
        <v>13981892.642</v>
      </c>
      <c r="H14" s="18">
        <v>-0.187039202971691</v>
      </c>
      <c r="I14" s="60">
        <v>13.76050990238534</v>
      </c>
      <c r="J14" s="43">
        <v>18578533.674999997</v>
      </c>
      <c r="K14" s="43">
        <v>18433398.950000003</v>
      </c>
      <c r="L14" s="44">
        <v>-0.7811958012342654</v>
      </c>
      <c r="M14" s="44">
        <v>13.542451156588143</v>
      </c>
    </row>
    <row r="15" spans="1:13" ht="30" customHeight="1">
      <c r="A15" s="59" t="s">
        <v>45</v>
      </c>
      <c r="B15" s="17">
        <v>131656.507</v>
      </c>
      <c r="C15" s="17">
        <v>157237.336</v>
      </c>
      <c r="D15" s="18">
        <v>19.42997697789445</v>
      </c>
      <c r="E15" s="60">
        <v>1.37824112269123</v>
      </c>
      <c r="F15" s="17">
        <v>1028417.6519999999</v>
      </c>
      <c r="G15" s="17">
        <v>1077647.243</v>
      </c>
      <c r="H15" s="18">
        <v>4.786925905468622</v>
      </c>
      <c r="I15" s="60">
        <v>1.0605842812749984</v>
      </c>
      <c r="J15" s="43">
        <v>1508696.114</v>
      </c>
      <c r="K15" s="43">
        <v>1519102.812</v>
      </c>
      <c r="L15" s="44">
        <v>0.6897809242981756</v>
      </c>
      <c r="M15" s="44">
        <v>1.1160381050259693</v>
      </c>
    </row>
    <row r="16" spans="1:13" ht="30" customHeight="1">
      <c r="A16" s="59" t="s">
        <v>46</v>
      </c>
      <c r="B16" s="17">
        <v>794222.595</v>
      </c>
      <c r="C16" s="17">
        <v>879520.052</v>
      </c>
      <c r="D16" s="18">
        <v>10.739741923358407</v>
      </c>
      <c r="E16" s="60">
        <v>7.709305784078718</v>
      </c>
      <c r="F16" s="17">
        <v>7565669.2</v>
      </c>
      <c r="G16" s="17">
        <v>7872370.906</v>
      </c>
      <c r="H16" s="18">
        <v>4.053860906316129</v>
      </c>
      <c r="I16" s="60">
        <v>7.7477234721327255</v>
      </c>
      <c r="J16" s="43">
        <v>10025796.304</v>
      </c>
      <c r="K16" s="43">
        <v>10473989.714</v>
      </c>
      <c r="L16" s="44">
        <v>4.470402114804428</v>
      </c>
      <c r="M16" s="44">
        <v>7.694918039868691</v>
      </c>
    </row>
    <row r="17" spans="1:13" ht="30" customHeight="1">
      <c r="A17" s="59" t="s">
        <v>47</v>
      </c>
      <c r="B17" s="17">
        <v>1732497.488</v>
      </c>
      <c r="C17" s="17">
        <v>1623067.832</v>
      </c>
      <c r="D17" s="18">
        <v>-6.3162952187784045</v>
      </c>
      <c r="E17" s="60">
        <v>14.226766287745427</v>
      </c>
      <c r="F17" s="17">
        <v>15950102.859000001</v>
      </c>
      <c r="G17" s="17">
        <v>15100228.663</v>
      </c>
      <c r="H17" s="18">
        <v>-5.328330503652211</v>
      </c>
      <c r="I17" s="60">
        <v>14.861138714606248</v>
      </c>
      <c r="J17" s="43">
        <v>20884444.887999997</v>
      </c>
      <c r="K17" s="43">
        <v>20556091.377999995</v>
      </c>
      <c r="L17" s="44">
        <v>-1.5722395867398442</v>
      </c>
      <c r="M17" s="44">
        <v>15.101927984742472</v>
      </c>
    </row>
    <row r="18" spans="1:13" s="16" customFormat="1" ht="39" customHeight="1">
      <c r="A18" s="61" t="s">
        <v>32</v>
      </c>
      <c r="B18" s="33">
        <v>10622686.70464</v>
      </c>
      <c r="C18" s="33">
        <v>11408550.60927</v>
      </c>
      <c r="D18" s="62">
        <v>7.3979768629224045</v>
      </c>
      <c r="E18" s="33">
        <v>100</v>
      </c>
      <c r="F18" s="33">
        <v>98680219.66964</v>
      </c>
      <c r="G18" s="33">
        <v>101608826.571</v>
      </c>
      <c r="H18" s="62">
        <v>2.967775012220617</v>
      </c>
      <c r="I18" s="33">
        <v>100</v>
      </c>
      <c r="J18" s="43">
        <v>130404188.95464</v>
      </c>
      <c r="K18" s="43">
        <v>136115676.083</v>
      </c>
      <c r="L18" s="44">
        <v>4.3798340943991425</v>
      </c>
      <c r="M18" s="44">
        <v>100</v>
      </c>
    </row>
    <row r="19" spans="2:9" ht="12.75">
      <c r="B19" s="19"/>
      <c r="C19" s="19"/>
      <c r="D19" s="20"/>
      <c r="E19" s="20"/>
      <c r="F19" s="20"/>
      <c r="G19" s="20"/>
      <c r="H19" s="20"/>
      <c r="I19" s="20"/>
    </row>
    <row r="20" spans="4:9" ht="12.75">
      <c r="D20" s="1"/>
      <c r="E20" s="1"/>
      <c r="F20" s="1"/>
      <c r="G20" s="1"/>
      <c r="H20" s="1"/>
      <c r="I20" s="1"/>
    </row>
    <row r="21" spans="4:9" ht="12.75">
      <c r="D21" s="1"/>
      <c r="E21" s="1"/>
      <c r="F21" s="1"/>
      <c r="G21" s="1"/>
      <c r="H21" s="1"/>
      <c r="I21" s="1"/>
    </row>
    <row r="22" spans="4:9" ht="12.75">
      <c r="D22" s="1"/>
      <c r="E22" s="1"/>
      <c r="F22" s="1"/>
      <c r="G22" s="1"/>
      <c r="H22" s="1"/>
      <c r="I22" s="1"/>
    </row>
    <row r="23" spans="4:9" ht="12.75">
      <c r="D23" s="1"/>
      <c r="E23" s="1"/>
      <c r="F23" s="1"/>
      <c r="G23" s="1"/>
      <c r="H23" s="1"/>
      <c r="I23" s="1"/>
    </row>
    <row r="24" spans="4:9" ht="12.75">
      <c r="D24" s="1"/>
      <c r="E24" s="1"/>
      <c r="F24" s="1"/>
      <c r="G24" s="1"/>
      <c r="H24" s="1"/>
      <c r="I24" s="1"/>
    </row>
  </sheetData>
  <mergeCells count="6">
    <mergeCell ref="J3:M3"/>
    <mergeCell ref="A1:M1"/>
    <mergeCell ref="A2:M2"/>
    <mergeCell ref="B3:E3"/>
    <mergeCell ref="A3:A4"/>
    <mergeCell ref="F3:I3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2"/>
  <sheetViews>
    <sheetView showGridLines="0" workbookViewId="0" topLeftCell="A1">
      <selection activeCell="A1" sqref="A1:J1"/>
    </sheetView>
  </sheetViews>
  <sheetFormatPr defaultColWidth="9.140625" defaultRowHeight="12.75"/>
  <cols>
    <col min="1" max="1" width="10.140625" style="0" bestFit="1" customWidth="1"/>
    <col min="3" max="3" width="11.7109375" style="0" bestFit="1" customWidth="1"/>
    <col min="5" max="5" width="11.7109375" style="0" bestFit="1" customWidth="1"/>
    <col min="7" max="7" width="11.7109375" style="0" bestFit="1" customWidth="1"/>
    <col min="9" max="9" width="11.7109375" style="0" bestFit="1" customWidth="1"/>
    <col min="10" max="10" width="10.8515625" style="0" bestFit="1" customWidth="1"/>
    <col min="11" max="11" width="8.421875" style="0" customWidth="1"/>
  </cols>
  <sheetData>
    <row r="1" spans="1:10" ht="12.75">
      <c r="A1" s="72" t="s">
        <v>48</v>
      </c>
      <c r="B1" s="73"/>
      <c r="C1" s="73"/>
      <c r="D1" s="73"/>
      <c r="E1" s="73"/>
      <c r="F1" s="73"/>
      <c r="G1" s="73"/>
      <c r="H1" s="73"/>
      <c r="I1" s="73"/>
      <c r="J1" s="74"/>
    </row>
    <row r="2" spans="1:10" ht="12.75">
      <c r="A2" s="75" t="s">
        <v>49</v>
      </c>
      <c r="B2" s="76"/>
      <c r="C2" s="76"/>
      <c r="D2" s="76"/>
      <c r="E2" s="76"/>
      <c r="F2" s="76"/>
      <c r="G2" s="76"/>
      <c r="H2" s="76"/>
      <c r="I2" s="76"/>
      <c r="J2" s="77"/>
    </row>
    <row r="3" spans="1:10" ht="12.75">
      <c r="A3" s="75" t="s">
        <v>66</v>
      </c>
      <c r="B3" s="76"/>
      <c r="C3" s="76"/>
      <c r="D3" s="76"/>
      <c r="E3" s="76"/>
      <c r="F3" s="76"/>
      <c r="G3" s="76"/>
      <c r="H3" s="76"/>
      <c r="I3" s="76"/>
      <c r="J3" s="77"/>
    </row>
    <row r="4" spans="1:10" ht="12.75">
      <c r="A4" s="4" t="s">
        <v>0</v>
      </c>
      <c r="B4" s="5"/>
      <c r="C4" s="5"/>
      <c r="D4" s="5"/>
      <c r="E4" s="5"/>
      <c r="F4" s="6"/>
      <c r="G4" s="6"/>
      <c r="H4" s="6"/>
      <c r="I4" s="6"/>
      <c r="J4" s="21" t="s">
        <v>50</v>
      </c>
    </row>
    <row r="5" spans="1:10" ht="12.75">
      <c r="A5" s="7" t="s">
        <v>51</v>
      </c>
      <c r="B5" s="78">
        <v>2009</v>
      </c>
      <c r="C5" s="79"/>
      <c r="D5" s="78">
        <v>2010</v>
      </c>
      <c r="E5" s="79"/>
      <c r="F5" s="78">
        <v>2011</v>
      </c>
      <c r="G5" s="79"/>
      <c r="H5" s="78">
        <v>2012</v>
      </c>
      <c r="I5" s="79"/>
      <c r="J5" s="22" t="s">
        <v>52</v>
      </c>
    </row>
    <row r="6" spans="1:10" ht="12.75">
      <c r="A6" s="7"/>
      <c r="B6" s="23" t="s">
        <v>50</v>
      </c>
      <c r="C6" s="23" t="s">
        <v>53</v>
      </c>
      <c r="D6" s="23" t="s">
        <v>50</v>
      </c>
      <c r="E6" s="23" t="s">
        <v>53</v>
      </c>
      <c r="F6" s="23" t="s">
        <v>50</v>
      </c>
      <c r="G6" s="23" t="s">
        <v>53</v>
      </c>
      <c r="H6" s="23" t="s">
        <v>50</v>
      </c>
      <c r="I6" s="23" t="s">
        <v>53</v>
      </c>
      <c r="J6" s="8" t="s">
        <v>67</v>
      </c>
    </row>
    <row r="7" spans="1:10" ht="12.75">
      <c r="A7" s="9" t="s">
        <v>54</v>
      </c>
      <c r="B7" s="11">
        <v>79162</v>
      </c>
      <c r="C7" s="11">
        <f>B7</f>
        <v>79162</v>
      </c>
      <c r="D7" s="11">
        <v>86526</v>
      </c>
      <c r="E7" s="11">
        <f>D7</f>
        <v>86526</v>
      </c>
      <c r="F7" s="11">
        <v>126734</v>
      </c>
      <c r="G7" s="11">
        <f>F7</f>
        <v>126734</v>
      </c>
      <c r="H7" s="11">
        <v>118880</v>
      </c>
      <c r="I7" s="11">
        <f>H7</f>
        <v>118880</v>
      </c>
      <c r="J7" s="10">
        <f aca="true" t="shared" si="0" ref="J7:J15">((H7-F7)/F7)*100</f>
        <v>-6.197231997727524</v>
      </c>
    </row>
    <row r="8" spans="1:10" ht="12.75">
      <c r="A8" s="9" t="s">
        <v>55</v>
      </c>
      <c r="B8" s="11">
        <v>66155</v>
      </c>
      <c r="C8" s="11">
        <f aca="true" t="shared" si="1" ref="C8:C18">C7+B8</f>
        <v>145317</v>
      </c>
      <c r="D8" s="11">
        <v>88812</v>
      </c>
      <c r="E8" s="11">
        <f aca="true" t="shared" si="2" ref="E8:E18">E7+D8</f>
        <v>175338</v>
      </c>
      <c r="F8" s="11">
        <v>132238</v>
      </c>
      <c r="G8" s="11">
        <f aca="true" t="shared" si="3" ref="G8:G18">G7+F8</f>
        <v>258972</v>
      </c>
      <c r="H8" s="11">
        <v>124660</v>
      </c>
      <c r="I8" s="11">
        <f aca="true" t="shared" si="4" ref="I8:I15">I7+H8</f>
        <v>243540</v>
      </c>
      <c r="J8" s="10">
        <f t="shared" si="0"/>
        <v>-5.730576687487711</v>
      </c>
    </row>
    <row r="9" spans="1:10" ht="12.75">
      <c r="A9" s="9" t="s">
        <v>56</v>
      </c>
      <c r="B9" s="11">
        <v>68026</v>
      </c>
      <c r="C9" s="11">
        <f t="shared" si="1"/>
        <v>213343</v>
      </c>
      <c r="D9" s="11">
        <v>104179</v>
      </c>
      <c r="E9" s="11">
        <f t="shared" si="2"/>
        <v>279517</v>
      </c>
      <c r="F9" s="11">
        <v>143417</v>
      </c>
      <c r="G9" s="11">
        <f t="shared" si="3"/>
        <v>402389</v>
      </c>
      <c r="H9" s="11">
        <v>157699</v>
      </c>
      <c r="I9" s="11">
        <f t="shared" si="4"/>
        <v>401239</v>
      </c>
      <c r="J9" s="10">
        <f t="shared" si="0"/>
        <v>9.958373135681265</v>
      </c>
    </row>
    <row r="10" spans="1:10" ht="12.75">
      <c r="A10" s="9" t="s">
        <v>57</v>
      </c>
      <c r="B10" s="11">
        <v>73013</v>
      </c>
      <c r="C10" s="11">
        <f t="shared" si="1"/>
        <v>286356</v>
      </c>
      <c r="D10" s="11">
        <v>108727</v>
      </c>
      <c r="E10" s="11">
        <f t="shared" si="2"/>
        <v>388244</v>
      </c>
      <c r="F10" s="11">
        <v>152047</v>
      </c>
      <c r="G10" s="11">
        <f t="shared" si="3"/>
        <v>554436</v>
      </c>
      <c r="H10" s="11">
        <v>139439</v>
      </c>
      <c r="I10" s="11">
        <f t="shared" si="4"/>
        <v>540678</v>
      </c>
      <c r="J10" s="10">
        <f t="shared" si="0"/>
        <v>-8.29217281498484</v>
      </c>
    </row>
    <row r="11" spans="1:10" ht="12.75">
      <c r="A11" s="9" t="s">
        <v>58</v>
      </c>
      <c r="B11" s="11">
        <v>71130</v>
      </c>
      <c r="C11" s="11">
        <f t="shared" si="1"/>
        <v>357486</v>
      </c>
      <c r="D11" s="11">
        <v>95235</v>
      </c>
      <c r="E11" s="11">
        <f t="shared" si="2"/>
        <v>483479</v>
      </c>
      <c r="F11" s="11">
        <v>143193</v>
      </c>
      <c r="G11" s="11">
        <f t="shared" si="3"/>
        <v>697629</v>
      </c>
      <c r="H11" s="11">
        <v>150208</v>
      </c>
      <c r="I11" s="11">
        <f t="shared" si="4"/>
        <v>690886</v>
      </c>
      <c r="J11" s="24">
        <f t="shared" si="0"/>
        <v>4.89898249216093</v>
      </c>
    </row>
    <row r="12" spans="1:10" ht="12.75">
      <c r="A12" s="9" t="s">
        <v>59</v>
      </c>
      <c r="B12" s="11">
        <v>72906</v>
      </c>
      <c r="C12" s="11">
        <f t="shared" si="1"/>
        <v>430392</v>
      </c>
      <c r="D12" s="11">
        <v>103186</v>
      </c>
      <c r="E12" s="11">
        <f t="shared" si="2"/>
        <v>586665</v>
      </c>
      <c r="F12" s="11">
        <v>147374</v>
      </c>
      <c r="G12" s="11">
        <f t="shared" si="3"/>
        <v>845003</v>
      </c>
      <c r="H12" s="11">
        <v>155041</v>
      </c>
      <c r="I12" s="11">
        <f t="shared" si="4"/>
        <v>845927</v>
      </c>
      <c r="J12" s="24">
        <f t="shared" si="0"/>
        <v>5.202410194471209</v>
      </c>
    </row>
    <row r="13" spans="1:10" ht="12.75">
      <c r="A13" s="9" t="s">
        <v>60</v>
      </c>
      <c r="B13" s="11">
        <v>84842</v>
      </c>
      <c r="C13" s="11">
        <f t="shared" si="1"/>
        <v>515234</v>
      </c>
      <c r="D13" s="11">
        <v>131593</v>
      </c>
      <c r="E13" s="11">
        <f t="shared" si="2"/>
        <v>718258</v>
      </c>
      <c r="F13" s="11">
        <v>151903</v>
      </c>
      <c r="G13" s="11">
        <f t="shared" si="3"/>
        <v>996906</v>
      </c>
      <c r="H13" s="11">
        <v>148574</v>
      </c>
      <c r="I13" s="11">
        <f t="shared" si="4"/>
        <v>994501</v>
      </c>
      <c r="J13" s="24">
        <f t="shared" si="0"/>
        <v>-2.191530121195763</v>
      </c>
    </row>
    <row r="14" spans="1:10" ht="12.75">
      <c r="A14" s="9" t="s">
        <v>61</v>
      </c>
      <c r="B14" s="11">
        <v>96931</v>
      </c>
      <c r="C14" s="11">
        <f t="shared" si="1"/>
        <v>612165</v>
      </c>
      <c r="D14" s="11">
        <v>129313</v>
      </c>
      <c r="E14" s="11">
        <f t="shared" si="2"/>
        <v>847571</v>
      </c>
      <c r="F14" s="11">
        <v>160975</v>
      </c>
      <c r="G14" s="11">
        <f t="shared" si="3"/>
        <v>1157881</v>
      </c>
      <c r="H14" s="11">
        <v>151844</v>
      </c>
      <c r="I14" s="11">
        <f t="shared" si="4"/>
        <v>1146345</v>
      </c>
      <c r="J14" s="24">
        <f t="shared" si="0"/>
        <v>-5.6723093648082</v>
      </c>
    </row>
    <row r="15" spans="1:10" ht="12.75">
      <c r="A15" s="9" t="s">
        <v>62</v>
      </c>
      <c r="B15" s="25">
        <v>109643</v>
      </c>
      <c r="C15" s="11">
        <f t="shared" si="1"/>
        <v>721808</v>
      </c>
      <c r="D15" s="25">
        <v>146873</v>
      </c>
      <c r="E15" s="11">
        <f t="shared" si="2"/>
        <v>994444</v>
      </c>
      <c r="F15" s="25">
        <v>136094</v>
      </c>
      <c r="G15" s="11">
        <f t="shared" si="3"/>
        <v>1293975</v>
      </c>
      <c r="H15" s="25">
        <v>173848</v>
      </c>
      <c r="I15" s="11">
        <f t="shared" si="4"/>
        <v>1320193</v>
      </c>
      <c r="J15" s="24">
        <f t="shared" si="0"/>
        <v>27.741120108160537</v>
      </c>
    </row>
    <row r="16" spans="1:10" ht="12.75">
      <c r="A16" s="9" t="s">
        <v>63</v>
      </c>
      <c r="B16" s="11">
        <v>123798</v>
      </c>
      <c r="C16" s="11">
        <f t="shared" si="1"/>
        <v>845606</v>
      </c>
      <c r="D16" s="11">
        <v>158078</v>
      </c>
      <c r="E16" s="11">
        <f t="shared" si="2"/>
        <v>1152522</v>
      </c>
      <c r="F16" s="11">
        <v>152335</v>
      </c>
      <c r="G16" s="11">
        <f t="shared" si="3"/>
        <v>1446310</v>
      </c>
      <c r="H16" s="11"/>
      <c r="I16" s="11"/>
      <c r="J16" s="24"/>
    </row>
    <row r="17" spans="1:10" ht="12.75">
      <c r="A17" s="9" t="s">
        <v>4</v>
      </c>
      <c r="B17" s="11">
        <v>112748</v>
      </c>
      <c r="C17" s="11">
        <f t="shared" si="1"/>
        <v>958354</v>
      </c>
      <c r="D17" s="11">
        <v>139254</v>
      </c>
      <c r="E17" s="11">
        <f t="shared" si="2"/>
        <v>1291776</v>
      </c>
      <c r="F17" s="11">
        <v>128213</v>
      </c>
      <c r="G17" s="11">
        <f t="shared" si="3"/>
        <v>1574523</v>
      </c>
      <c r="H17" s="11"/>
      <c r="I17" s="11"/>
      <c r="J17" s="12"/>
    </row>
    <row r="18" spans="1:10" ht="12.75">
      <c r="A18" s="9" t="s">
        <v>64</v>
      </c>
      <c r="B18" s="11">
        <v>86727</v>
      </c>
      <c r="C18" s="11">
        <f t="shared" si="1"/>
        <v>1045081</v>
      </c>
      <c r="D18" s="11">
        <v>147040</v>
      </c>
      <c r="E18" s="11">
        <f t="shared" si="2"/>
        <v>1438816</v>
      </c>
      <c r="F18" s="11">
        <v>137528</v>
      </c>
      <c r="G18" s="11">
        <f t="shared" si="3"/>
        <v>1712051</v>
      </c>
      <c r="H18" s="11"/>
      <c r="I18" s="11"/>
      <c r="J18" s="12"/>
    </row>
    <row r="19" spans="1:10" ht="13.5" thickBot="1">
      <c r="A19" s="26" t="s">
        <v>65</v>
      </c>
      <c r="B19" s="27">
        <f>C18</f>
        <v>1045081</v>
      </c>
      <c r="C19" s="13" t="s">
        <v>0</v>
      </c>
      <c r="D19" s="28">
        <f>SUM(D7:D18)</f>
        <v>1438816</v>
      </c>
      <c r="E19" s="13"/>
      <c r="F19" s="28">
        <f>SUM(F7:F18)</f>
        <v>1712051</v>
      </c>
      <c r="G19" s="14"/>
      <c r="H19" s="28">
        <f>SUM(H7:H18)</f>
        <v>1320193</v>
      </c>
      <c r="I19" s="14"/>
      <c r="J19" s="29"/>
    </row>
    <row r="20" spans="1:10" ht="12.75">
      <c r="A20" s="38"/>
      <c r="B20" s="38"/>
      <c r="C20" s="38"/>
      <c r="D20" s="38"/>
      <c r="E20" s="38"/>
      <c r="F20" s="38"/>
      <c r="G20" s="38"/>
      <c r="H20" s="38"/>
      <c r="I20" s="38"/>
      <c r="J20" s="38"/>
    </row>
    <row r="21" spans="1:10" ht="12.75">
      <c r="A21" s="38"/>
      <c r="B21" s="38"/>
      <c r="C21" s="38"/>
      <c r="D21" s="38"/>
      <c r="E21" s="38"/>
      <c r="F21" s="38"/>
      <c r="G21" s="38"/>
      <c r="H21" s="38"/>
      <c r="I21" s="38"/>
      <c r="J21" s="38"/>
    </row>
    <row r="22" spans="1:10" ht="12.75">
      <c r="A22" s="38"/>
      <c r="B22" s="38"/>
      <c r="C22" s="38"/>
      <c r="D22" s="38"/>
      <c r="E22" s="38"/>
      <c r="F22" s="38"/>
      <c r="G22" s="38"/>
      <c r="J22" s="38"/>
    </row>
    <row r="23" spans="1:10" ht="12.75">
      <c r="A23" s="38"/>
      <c r="B23" s="38"/>
      <c r="C23" s="38"/>
      <c r="D23" s="38"/>
      <c r="E23" s="38"/>
      <c r="F23" s="38"/>
      <c r="G23" s="38"/>
      <c r="H23" s="38"/>
      <c r="I23" s="38"/>
      <c r="J23" s="38"/>
    </row>
    <row r="24" spans="1:10" ht="12.75">
      <c r="A24" s="38"/>
      <c r="B24" s="38"/>
      <c r="C24" s="38"/>
      <c r="D24" s="38"/>
      <c r="E24" s="38"/>
      <c r="F24" s="38"/>
      <c r="G24" s="38"/>
      <c r="H24" s="38"/>
      <c r="I24" s="38"/>
      <c r="J24" s="38"/>
    </row>
    <row r="25" spans="1:10" ht="12.75">
      <c r="A25" s="38"/>
      <c r="B25" s="38"/>
      <c r="C25" s="38"/>
      <c r="D25" s="38"/>
      <c r="E25" s="38"/>
      <c r="F25" s="38"/>
      <c r="G25" s="38"/>
      <c r="H25" s="38"/>
      <c r="I25" s="38"/>
      <c r="J25" s="38"/>
    </row>
    <row r="26" spans="1:10" ht="12.75">
      <c r="A26" s="38"/>
      <c r="B26" s="38"/>
      <c r="C26" s="38"/>
      <c r="D26" s="38"/>
      <c r="E26" s="38"/>
      <c r="F26" s="38"/>
      <c r="G26" s="38"/>
      <c r="H26" s="38"/>
      <c r="I26" s="38"/>
      <c r="J26" s="38"/>
    </row>
    <row r="27" spans="1:10" ht="12.75">
      <c r="A27" s="38"/>
      <c r="B27" s="38"/>
      <c r="C27" s="38"/>
      <c r="D27" s="38"/>
      <c r="E27" s="38"/>
      <c r="F27" s="38"/>
      <c r="G27" s="38"/>
      <c r="H27" s="38"/>
      <c r="I27" s="38"/>
      <c r="J27" s="38"/>
    </row>
    <row r="28" spans="1:10" ht="12.75">
      <c r="A28" s="38"/>
      <c r="B28" s="38"/>
      <c r="C28" s="38"/>
      <c r="D28" s="38"/>
      <c r="E28" s="38"/>
      <c r="F28" s="38"/>
      <c r="G28" s="38"/>
      <c r="H28" s="38"/>
      <c r="I28" s="38"/>
      <c r="J28" s="38"/>
    </row>
    <row r="29" spans="1:10" ht="12.75">
      <c r="A29" s="38"/>
      <c r="B29" s="38"/>
      <c r="C29" s="38"/>
      <c r="D29" s="38"/>
      <c r="E29" s="38"/>
      <c r="F29" s="38"/>
      <c r="G29" s="38"/>
      <c r="H29" s="38"/>
      <c r="I29" s="38"/>
      <c r="J29" s="38"/>
    </row>
    <row r="30" spans="1:10" ht="12.75">
      <c r="A30" s="38"/>
      <c r="B30" s="38"/>
      <c r="C30" s="38"/>
      <c r="D30" s="38"/>
      <c r="E30" s="38"/>
      <c r="F30" s="38"/>
      <c r="G30" s="38"/>
      <c r="H30" s="38"/>
      <c r="I30" s="38"/>
      <c r="J30" s="38"/>
    </row>
    <row r="31" spans="1:10" ht="12.75">
      <c r="A31" s="38"/>
      <c r="B31" s="38"/>
      <c r="C31" s="38"/>
      <c r="D31" s="38"/>
      <c r="E31" s="38"/>
      <c r="F31" s="38"/>
      <c r="G31" s="38"/>
      <c r="H31" s="38"/>
      <c r="I31" s="38"/>
      <c r="J31" s="38"/>
    </row>
    <row r="32" spans="1:10" ht="12.75">
      <c r="A32" s="38"/>
      <c r="B32" s="38"/>
      <c r="C32" s="38"/>
      <c r="D32" s="38"/>
      <c r="E32" s="38"/>
      <c r="F32" s="38"/>
      <c r="G32" s="38"/>
      <c r="H32" s="38"/>
      <c r="I32" s="38"/>
      <c r="J32" s="38"/>
    </row>
    <row r="33" spans="1:10" ht="12.75">
      <c r="A33" s="38"/>
      <c r="B33" s="38"/>
      <c r="C33" s="38"/>
      <c r="D33" s="38"/>
      <c r="E33" s="38"/>
      <c r="F33" s="38"/>
      <c r="G33" s="38"/>
      <c r="H33" s="38"/>
      <c r="I33" s="38"/>
      <c r="J33" s="38"/>
    </row>
    <row r="34" spans="1:10" ht="12.75">
      <c r="A34" s="38"/>
      <c r="B34" s="38"/>
      <c r="C34" s="38"/>
      <c r="D34" s="38"/>
      <c r="E34" s="38"/>
      <c r="F34" s="38"/>
      <c r="G34" s="38"/>
      <c r="H34" s="38"/>
      <c r="I34" s="38"/>
      <c r="J34" s="38"/>
    </row>
    <row r="35" spans="1:10" ht="12.75">
      <c r="A35" s="38"/>
      <c r="B35" s="38"/>
      <c r="C35" s="38"/>
      <c r="D35" s="38"/>
      <c r="E35" s="38"/>
      <c r="F35" s="38"/>
      <c r="G35" s="38"/>
      <c r="H35" s="38"/>
      <c r="I35" s="38"/>
      <c r="J35" s="38"/>
    </row>
    <row r="36" spans="1:10" ht="12.75">
      <c r="A36" s="38"/>
      <c r="B36" s="38"/>
      <c r="C36" s="38"/>
      <c r="D36" s="38"/>
      <c r="E36" s="38"/>
      <c r="F36" s="38"/>
      <c r="G36" s="38"/>
      <c r="H36" s="38"/>
      <c r="I36" s="38"/>
      <c r="J36" s="38"/>
    </row>
    <row r="37" spans="1:10" ht="12.75">
      <c r="A37" s="38"/>
      <c r="B37" s="38"/>
      <c r="C37" s="38"/>
      <c r="D37" s="38"/>
      <c r="E37" s="38"/>
      <c r="F37" s="38"/>
      <c r="G37" s="38"/>
      <c r="H37" s="38"/>
      <c r="I37" s="38"/>
      <c r="J37" s="38"/>
    </row>
    <row r="38" spans="1:10" ht="12.75">
      <c r="A38" s="38"/>
      <c r="B38" s="38"/>
      <c r="C38" s="38"/>
      <c r="D38" s="38"/>
      <c r="E38" s="38"/>
      <c r="F38" s="38"/>
      <c r="G38" s="38"/>
      <c r="H38" s="38"/>
      <c r="I38" s="38"/>
      <c r="J38" s="38"/>
    </row>
    <row r="39" spans="1:10" ht="12.75">
      <c r="A39" s="38"/>
      <c r="B39" s="38"/>
      <c r="C39" s="38"/>
      <c r="D39" s="38"/>
      <c r="E39" s="38"/>
      <c r="F39" s="38"/>
      <c r="G39" s="38"/>
      <c r="H39" s="38"/>
      <c r="I39" s="38"/>
      <c r="J39" s="38"/>
    </row>
    <row r="40" spans="1:10" ht="12.75">
      <c r="A40" s="38"/>
      <c r="B40" s="38"/>
      <c r="C40" s="38"/>
      <c r="D40" s="38"/>
      <c r="E40" s="38"/>
      <c r="F40" s="38"/>
      <c r="G40" s="38"/>
      <c r="H40" s="38"/>
      <c r="I40" s="38"/>
      <c r="J40" s="38"/>
    </row>
    <row r="41" spans="1:10" ht="12.75">
      <c r="A41" s="38"/>
      <c r="B41" s="38"/>
      <c r="C41" s="38"/>
      <c r="D41" s="38"/>
      <c r="E41" s="38"/>
      <c r="F41" s="38"/>
      <c r="G41" s="38"/>
      <c r="H41" s="38"/>
      <c r="I41" s="38"/>
      <c r="J41" s="38"/>
    </row>
    <row r="42" spans="1:10" ht="12.75">
      <c r="A42" s="38"/>
      <c r="B42" s="38"/>
      <c r="C42" s="38"/>
      <c r="D42" s="38"/>
      <c r="E42" s="38"/>
      <c r="F42" s="38"/>
      <c r="G42" s="38"/>
      <c r="H42" s="38"/>
      <c r="I42" s="38"/>
      <c r="J42" s="38"/>
    </row>
  </sheetData>
  <mergeCells count="7">
    <mergeCell ref="A1:J1"/>
    <mergeCell ref="A2:J2"/>
    <mergeCell ref="A3:J3"/>
    <mergeCell ref="B5:C5"/>
    <mergeCell ref="D5:E5"/>
    <mergeCell ref="F5:G5"/>
    <mergeCell ref="H5:I5"/>
  </mergeCells>
  <printOptions/>
  <pageMargins left="0.75" right="0.75" top="1" bottom="1" header="0.5" footer="0.5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bim-gulden</dc:creator>
  <cp:keywords/>
  <dc:description/>
  <cp:lastModifiedBy>User12</cp:lastModifiedBy>
  <cp:lastPrinted>2012-02-02T13:35:38Z</cp:lastPrinted>
  <dcterms:created xsi:type="dcterms:W3CDTF">2010-11-12T12:53:26Z</dcterms:created>
  <dcterms:modified xsi:type="dcterms:W3CDTF">2012-10-01T10:33:21Z</dcterms:modified>
  <cp:category/>
  <cp:version/>
  <cp:contentType/>
  <cp:contentStatus/>
</cp:coreProperties>
</file>