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2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<sst xmlns="http://schemas.openxmlformats.org/spreadsheetml/2006/main" count="110" uniqueCount="91">
  <si>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</si>
  <si>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</si>
  <si>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</si>
  <si>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</si>
  <si>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</si>
  <si>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</si>
  <si>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</si>
  <si>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</si>
  <si>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</si>
  <si>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</si>
  <si>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</si>
  <si>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</si>
  <si>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</si>
  <si>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</si>
  <si>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</si>
  <si>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</si>
  <si>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</si>
  <si>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</si>
  <si>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</si>
  <si>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</si>
  <si>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</si>
  <si>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</si>
  <si>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</si>
  <si>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</si>
  <si>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</si>
  <si>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</si>
  <si>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</si>
  <si>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</si>
  <si>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</si>
  <si>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</si>
  <si>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</si>
  <si>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</si>
  <si>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</si>
  <si>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</si>
  <si>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</si>
  <si>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</si>
  <si>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</si>
  <si>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</si>
  <si>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</si>
  <si>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</si>
  <si>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</si>
  <si>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</si>
  <si>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</si>
  <si>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</si>
  <si>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</si>
  <si>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</si>
  <si>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</si>
  <si>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</si>
  <si>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</si>
  <si>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</si>
  <si>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</si>
  <si>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</si>
  <si>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</si>
  <si>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</si>
  <si>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</si>
  <si>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</si>
  <si>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2015/2016</t>
  </si>
  <si>
    <t>İhracatçı Birlikleri Kaydından Muaf İhracat</t>
  </si>
  <si>
    <t>T O P L A M (TİM+TUİK*)</t>
  </si>
  <si>
    <t>Pay (2017) (%)</t>
  </si>
  <si>
    <t>Değişim (2016/2017) (%)</t>
  </si>
  <si>
    <t xml:space="preserve"> 2016/2017</t>
  </si>
  <si>
    <t>Değişim   (15-16/16-17) (%)</t>
  </si>
  <si>
    <t>Pay (16-17) (%)</t>
  </si>
  <si>
    <t xml:space="preserve">Son 12 aylık dönem için ilk 11 ay TUİK, son ay TİM rakamı kullanılmıştır. </t>
  </si>
  <si>
    <t>TEMMUZ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</si>
  <si>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</si>
  <si>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</si>
  <si>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</si>
  <si>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</si>
  <si>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</si>
  <si>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</si>
  <si>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</si>
  <si>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</si>
  <si>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2016/2017</t>
  </si>
  <si>
    <t>OCAK</t>
  </si>
  <si>
    <t>SUBAT</t>
  </si>
  <si>
    <t>MART</t>
  </si>
  <si>
    <t>NISAN</t>
  </si>
  <si>
    <t>MAYIS</t>
  </si>
  <si>
    <t>HAZIRAN</t>
  </si>
  <si>
    <t>AGUSTOS</t>
  </si>
  <si>
    <t>EYLUL</t>
  </si>
  <si>
    <t>EKIM</t>
  </si>
  <si>
    <t>KASIM</t>
  </si>
  <si>
    <t>ARALIK</t>
  </si>
  <si>
    <t>TOPLAM</t>
  </si>
  <si>
    <t>EYLÜL</t>
  </si>
  <si>
    <t>01 EKİM - 30 EYLÜL</t>
  </si>
  <si>
    <t>01 OCAK - 30 EYLÜL</t>
  </si>
  <si>
    <t>*Ocak - Eylül dönemi için ilk ay TUİK, son ay TİM rakamı kullanılmıştır.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</si>
</sst>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0.0"/>
    <numFmt numFmtId="189" formatCode="_-* #,##0.0\ _T_L_-;\-* #,##0.0\ _T_L_-;_-* &quot;-&quot;??\ _T_L_-;_-@_-"/>
    <numFmt numFmtId="190" formatCode="_-* #,##0\ _T_L_-;\-* #,##0\ _T_L_-;_-* &quot;-&quot;??\ _T_L_-;_-@_-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#,##0.0"/>
    <numFmt numFmtId="195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2"/>
      <name val="Arial"/>
      <family val="2"/>
    </font>
    <font>
      <b/>
      <sz val="5.5"/>
      <color indexed="12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19" borderId="5" applyNumberFormat="0" applyAlignment="0" applyProtection="0"/>
    <xf numFmtId="0" fontId="49" fillId="20" borderId="6" applyNumberFormat="0" applyAlignment="0" applyProtection="0"/>
    <xf numFmtId="0" fontId="50" fillId="19" borderId="6" applyNumberFormat="0" applyAlignment="0" applyProtection="0"/>
    <xf numFmtId="0" fontId="51" fillId="21" borderId="7" applyNumberFormat="0" applyAlignment="0" applyProtection="0"/>
    <xf numFmtId="0" fontId="5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94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4" fontId="6" fillId="0" borderId="11" xfId="0" applyNumberFormat="1" applyFont="1" applyBorder="1" applyAlignment="1">
      <alignment horizontal="right" vertical="center"/>
    </xf>
    <xf numFmtId="194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0" fillId="0" borderId="0" xfId="0" applyNumberFormat="1" applyBorder="1" applyAlignment="1">
      <alignment/>
    </xf>
    <xf numFmtId="18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5" fillId="0" borderId="0" xfId="49" applyFont="1" applyFill="1" applyBorder="1">
      <alignment/>
      <protection/>
    </xf>
    <xf numFmtId="0" fontId="16" fillId="0" borderId="13" xfId="0" applyFont="1" applyFill="1" applyBorder="1" applyAlignment="1">
      <alignment horizontal="left" vertical="center"/>
    </xf>
    <xf numFmtId="3" fontId="16" fillId="0" borderId="14" xfId="0" applyNumberFormat="1" applyFont="1" applyFill="1" applyBorder="1" applyAlignment="1">
      <alignment horizontal="right" vertical="center"/>
    </xf>
    <xf numFmtId="194" fontId="17" fillId="0" borderId="14" xfId="0" applyNumberFormat="1" applyFont="1" applyFill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 vertical="center"/>
    </xf>
    <xf numFmtId="194" fontId="16" fillId="0" borderId="14" xfId="0" applyNumberFormat="1" applyFont="1" applyBorder="1" applyAlignment="1">
      <alignment horizontal="right" vertical="center"/>
    </xf>
    <xf numFmtId="194" fontId="16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188" fontId="7" fillId="0" borderId="10" xfId="49" applyNumberFormat="1" applyFont="1" applyFill="1" applyBorder="1" applyAlignment="1">
      <alignment horizontal="center"/>
      <protection/>
    </xf>
    <xf numFmtId="194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88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0" fontId="11" fillId="0" borderId="12" xfId="49" applyFont="1" applyFill="1" applyBorder="1">
      <alignment/>
      <protection/>
    </xf>
    <xf numFmtId="0" fontId="11" fillId="0" borderId="13" xfId="49" applyFont="1" applyFill="1" applyBorder="1">
      <alignment/>
      <protection/>
    </xf>
    <xf numFmtId="3" fontId="11" fillId="0" borderId="14" xfId="49" applyNumberFormat="1" applyFont="1" applyFill="1" applyBorder="1" applyAlignment="1">
      <alignment horizontal="center"/>
      <protection/>
    </xf>
    <xf numFmtId="188" fontId="11" fillId="0" borderId="14" xfId="49" applyNumberFormat="1" applyFont="1" applyFill="1" applyBorder="1" applyAlignment="1">
      <alignment horizontal="center"/>
      <protection/>
    </xf>
    <xf numFmtId="188" fontId="8" fillId="0" borderId="14" xfId="49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8" fillId="0" borderId="14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4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194" fontId="6" fillId="0" borderId="10" xfId="49" applyNumberFormat="1" applyFont="1" applyFill="1" applyBorder="1" applyAlignment="1">
      <alignment/>
      <protection/>
    </xf>
    <xf numFmtId="188" fontId="8" fillId="0" borderId="14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4" fontId="6" fillId="0" borderId="11" xfId="49" applyNumberFormat="1" applyFont="1" applyFill="1" applyBorder="1" applyAlignment="1">
      <alignment horizontal="right"/>
      <protection/>
    </xf>
    <xf numFmtId="188" fontId="8" fillId="0" borderId="15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20" fillId="0" borderId="19" xfId="0" applyNumberFormat="1" applyFont="1" applyBorder="1" applyAlignment="1">
      <alignment horizontal="right"/>
    </xf>
    <xf numFmtId="0" fontId="21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1" fillId="0" borderId="20" xfId="0" applyFont="1" applyBorder="1" applyAlignment="1" quotePrefix="1">
      <alignment horizontal="center"/>
    </xf>
    <xf numFmtId="0" fontId="21" fillId="0" borderId="17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2" xfId="0" applyFont="1" applyBorder="1" applyAlignment="1">
      <alignment/>
    </xf>
    <xf numFmtId="3" fontId="20" fillId="0" borderId="10" xfId="0" applyNumberFormat="1" applyFont="1" applyBorder="1" applyAlignment="1">
      <alignment horizontal="right"/>
    </xf>
    <xf numFmtId="194" fontId="20" fillId="0" borderId="21" xfId="0" applyNumberFormat="1" applyFont="1" applyBorder="1" applyAlignment="1">
      <alignment horizontal="right"/>
    </xf>
    <xf numFmtId="194" fontId="20" fillId="0" borderId="22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194" fontId="20" fillId="0" borderId="23" xfId="0" applyNumberFormat="1" applyFont="1" applyBorder="1" applyAlignment="1">
      <alignment horizontal="right"/>
    </xf>
    <xf numFmtId="0" fontId="21" fillId="0" borderId="24" xfId="0" applyFont="1" applyBorder="1" applyAlignment="1">
      <alignment/>
    </xf>
    <xf numFmtId="3" fontId="21" fillId="0" borderId="25" xfId="0" applyNumberFormat="1" applyFont="1" applyBorder="1" applyAlignment="1">
      <alignment horizontal="right"/>
    </xf>
    <xf numFmtId="3" fontId="20" fillId="0" borderId="25" xfId="0" applyNumberFormat="1" applyFont="1" applyBorder="1" applyAlignment="1">
      <alignment horizontal="right"/>
    </xf>
    <xf numFmtId="3" fontId="20" fillId="0" borderId="26" xfId="0" applyNumberFormat="1" applyFont="1" applyBorder="1" applyAlignment="1">
      <alignment horizontal="right"/>
    </xf>
    <xf numFmtId="3" fontId="20" fillId="0" borderId="27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21" fillId="32" borderId="34" xfId="0" applyFont="1" applyFill="1" applyBorder="1" applyAlignment="1">
      <alignment horizontal="center"/>
    </xf>
    <xf numFmtId="0" fontId="21" fillId="32" borderId="35" xfId="0" applyFont="1" applyFill="1" applyBorder="1" applyAlignment="1">
      <alignment horizontal="center"/>
    </xf>
    <xf numFmtId="0" fontId="21" fillId="32" borderId="36" xfId="0" applyFont="1" applyFill="1" applyBorder="1" applyAlignment="1">
      <alignment horizontal="center"/>
    </xf>
    <xf numFmtId="0" fontId="21" fillId="32" borderId="19" xfId="0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21" fillId="32" borderId="20" xfId="0" applyFont="1" applyFill="1" applyBorder="1" applyAlignment="1">
      <alignment horizontal="center"/>
    </xf>
    <xf numFmtId="0" fontId="21" fillId="0" borderId="37" xfId="0" applyFont="1" applyBorder="1" applyAlignment="1" quotePrefix="1">
      <alignment horizontal="center"/>
    </xf>
    <xf numFmtId="0" fontId="21" fillId="0" borderId="38" xfId="0" applyFont="1" applyBorder="1" applyAlignment="1" quotePrefix="1">
      <alignment horizontal="center"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192276</c:v>
              </c:pt>
            </c:numLit>
          </c:val>
          <c:smooth val="0"/>
        </c:ser>
        <c:marker val="1"/>
        <c:axId val="58215120"/>
        <c:axId val="54174033"/>
      </c:lineChart>
      <c:catAx>
        <c:axId val="582151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4174033"/>
        <c:crosses val="autoZero"/>
        <c:auto val="0"/>
        <c:lblOffset val="100"/>
        <c:tickLblSkip val="1"/>
        <c:noMultiLvlLbl val="0"/>
      </c:catAx>
      <c:valAx>
        <c:axId val="54174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8215120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192089</c:v>
              </c:pt>
              <c:pt idx="2">
                <c:v>176621</c:v>
              </c:pt>
            </c:numLit>
          </c:val>
          <c:smooth val="0"/>
        </c:ser>
        <c:marker val="1"/>
        <c:axId val="17804250"/>
        <c:axId val="26020523"/>
      </c:lineChart>
      <c:catAx>
        <c:axId val="178042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020523"/>
        <c:crosses val="autoZero"/>
        <c:auto val="0"/>
        <c:lblOffset val="100"/>
        <c:tickLblSkip val="1"/>
        <c:noMultiLvlLbl val="0"/>
      </c:catAx>
      <c:valAx>
        <c:axId val="26020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804250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160277</c:v>
              </c:pt>
              <c:pt idx="2">
                <c:v>171581</c:v>
              </c:pt>
              <c:pt idx="3">
                <c:v>184062</c:v>
              </c:pt>
              <c:pt idx="4">
                <c:v>182629</c:v>
              </c:pt>
              <c:pt idx="5">
                <c:v>176678</c:v>
              </c:pt>
              <c:pt idx="6">
                <c:v>189234</c:v>
              </c:pt>
              <c:pt idx="7">
                <c:v>142863</c:v>
              </c:pt>
              <c:pt idx="8">
                <c:v>196345</c:v>
              </c:pt>
              <c:pt idx="9">
                <c:v>177612</c:v>
              </c:pt>
              <c:pt idx="10">
                <c:v>186635</c:v>
              </c:pt>
              <c:pt idx="11">
                <c:v>192069</c:v>
              </c:pt>
              <c:pt idx="12">
                <c:v>188087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188087</c:v>
              </c:pt>
              <c:pt idx="1">
                <c:v>191982</c:v>
              </c:pt>
              <c:pt idx="2">
                <c:v>176079</c:v>
              </c:pt>
              <c:pt idx="3">
                <c:v>208181</c:v>
              </c:pt>
              <c:pt idx="4">
                <c:v>188688</c:v>
              </c:pt>
              <c:pt idx="5">
                <c:v>205299</c:v>
              </c:pt>
              <c:pt idx="6">
                <c:v>204716</c:v>
              </c:pt>
            </c:numLit>
          </c:val>
          <c:smooth val="0"/>
        </c:ser>
        <c:marker val="1"/>
        <c:axId val="32858116"/>
        <c:axId val="27287589"/>
      </c:lineChart>
      <c:catAx>
        <c:axId val="328581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7287589"/>
        <c:crosses val="autoZero"/>
        <c:auto val="0"/>
        <c:lblOffset val="100"/>
        <c:tickLblSkip val="1"/>
        <c:noMultiLvlLbl val="0"/>
      </c:catAx>
      <c:valAx>
        <c:axId val="27287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2858116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0</xdr:row>
      <xdr:rowOff>0</xdr:rowOff>
    </xdr:to>
    <xdr:graphicFrame>
      <xdr:nvGraphicFramePr>
        <xdr:cNvPr id="1" name="Chart 86"/>
        <xdr:cNvGraphicFramePr/>
      </xdr:nvGraphicFramePr>
      <xdr:xfrm>
        <a:off x="0" y="0"/>
        <a:ext cx="574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371475</xdr:colOff>
      <xdr:row>0</xdr:row>
      <xdr:rowOff>0</xdr:rowOff>
    </xdr:to>
    <xdr:graphicFrame>
      <xdr:nvGraphicFramePr>
        <xdr:cNvPr id="2" name="Grafik 90"/>
        <xdr:cNvGraphicFramePr/>
      </xdr:nvGraphicFramePr>
      <xdr:xfrm>
        <a:off x="0" y="0"/>
        <a:ext cx="5943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0</xdr:row>
      <xdr:rowOff>0</xdr:rowOff>
    </xdr:to>
    <xdr:graphicFrame>
      <xdr:nvGraphicFramePr>
        <xdr:cNvPr id="3" name="Grafik 173"/>
        <xdr:cNvGraphicFramePr/>
      </xdr:nvGraphicFramePr>
      <xdr:xfrm>
        <a:off x="0" y="0"/>
        <a:ext cx="5838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21</xdr:row>
      <xdr:rowOff>0</xdr:rowOff>
    </xdr:from>
    <xdr:to>
      <xdr:col>8</xdr:col>
      <xdr:colOff>266700</xdr:colOff>
      <xdr:row>35</xdr:row>
      <xdr:rowOff>123825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80060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4" customWidth="1"/>
    <col min="3" max="3" width="9.28125" style="14" customWidth="1"/>
    <col min="4" max="5" width="9.28125" style="32" customWidth="1"/>
    <col min="6" max="7" width="10.28125" style="64" customWidth="1"/>
    <col min="8" max="9" width="8.28125" style="32" customWidth="1"/>
    <col min="10" max="11" width="8.28125" style="64" bestFit="1" customWidth="1"/>
    <col min="12" max="12" width="8.8515625" style="76" customWidth="1"/>
    <col min="13" max="13" width="7.57421875" style="2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"/>
      <c r="O1" s="10"/>
      <c r="P1" s="10"/>
    </row>
    <row r="2" spans="1:16" ht="25.5" customHeight="1" thickBo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"/>
      <c r="O2" s="10"/>
      <c r="P2" s="10"/>
    </row>
    <row r="3" spans="1:13" ht="32.25" customHeight="1">
      <c r="A3" s="108" t="s">
        <v>2</v>
      </c>
      <c r="B3" s="105" t="s">
        <v>87</v>
      </c>
      <c r="C3" s="105"/>
      <c r="D3" s="105"/>
      <c r="E3" s="105"/>
      <c r="F3" s="105" t="s">
        <v>89</v>
      </c>
      <c r="G3" s="105"/>
      <c r="H3" s="105"/>
      <c r="I3" s="105"/>
      <c r="J3" s="105" t="s">
        <v>88</v>
      </c>
      <c r="K3" s="105"/>
      <c r="L3" s="105"/>
      <c r="M3" s="106"/>
    </row>
    <row r="4" spans="1:121" ht="27">
      <c r="A4" s="109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9" t="s">
        <v>3</v>
      </c>
      <c r="B5" s="11">
        <v>1545980.35695</v>
      </c>
      <c r="C5" s="11">
        <v>1653415.73885</v>
      </c>
      <c r="D5" s="29">
        <v>6.949336802180005</v>
      </c>
      <c r="E5" s="29">
        <v>14.583849938136733</v>
      </c>
      <c r="F5" s="59">
        <v>14232205.902830001</v>
      </c>
      <c r="G5" s="59">
        <v>14856409.39567</v>
      </c>
      <c r="H5" s="29">
        <v>4.385852039393836</v>
      </c>
      <c r="I5" s="29">
        <v>12.956851249975838</v>
      </c>
      <c r="J5" s="66">
        <v>20313221.256570004</v>
      </c>
      <c r="K5" s="66">
        <v>20835775.15562</v>
      </c>
      <c r="L5" s="67">
        <v>2.5724816977562592</v>
      </c>
      <c r="M5" s="34">
        <v>13.615994208962212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9" t="s">
        <v>4</v>
      </c>
      <c r="B6" s="11">
        <v>1077976.55497</v>
      </c>
      <c r="C6" s="11">
        <v>1156713.4066</v>
      </c>
      <c r="D6" s="29">
        <v>7.304133959777206</v>
      </c>
      <c r="E6" s="29">
        <v>10.202718134894775</v>
      </c>
      <c r="F6" s="59">
        <v>9866187.57994</v>
      </c>
      <c r="G6" s="59">
        <v>10041031.82525</v>
      </c>
      <c r="H6" s="29">
        <v>1.7721561027837514</v>
      </c>
      <c r="I6" s="29">
        <v>8.75717357344475</v>
      </c>
      <c r="J6" s="66">
        <v>14417843.964410001</v>
      </c>
      <c r="K6" s="66">
        <v>14394735.969719999</v>
      </c>
      <c r="L6" s="67">
        <v>-0.1602735800653984</v>
      </c>
      <c r="M6" s="34">
        <v>9.406832245949879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20" t="s">
        <v>43</v>
      </c>
      <c r="B7" s="4">
        <v>477843.75882</v>
      </c>
      <c r="C7" s="4">
        <v>474499.78285</v>
      </c>
      <c r="D7" s="30">
        <v>-0.6998053041976886</v>
      </c>
      <c r="E7" s="30">
        <v>4.185295607247549</v>
      </c>
      <c r="F7" s="60">
        <v>4573088.33621</v>
      </c>
      <c r="G7" s="60">
        <v>4666992.25638</v>
      </c>
      <c r="H7" s="30">
        <v>2.053402717512861</v>
      </c>
      <c r="I7" s="30">
        <v>4.070265084935596</v>
      </c>
      <c r="J7" s="68">
        <v>6310012.07467</v>
      </c>
      <c r="K7" s="68">
        <v>6452883.26105</v>
      </c>
      <c r="L7" s="69">
        <v>2.264198304049548</v>
      </c>
      <c r="M7" s="35">
        <v>4.216901961042088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1" t="s">
        <v>5</v>
      </c>
      <c r="B8" s="4">
        <v>117323.37648</v>
      </c>
      <c r="C8" s="4">
        <v>143057.30605</v>
      </c>
      <c r="D8" s="30">
        <v>21.934187663263206</v>
      </c>
      <c r="E8" s="30">
        <v>1.2618280054830022</v>
      </c>
      <c r="F8" s="60">
        <v>1179526.92191</v>
      </c>
      <c r="G8" s="60">
        <v>1319319.82432</v>
      </c>
      <c r="H8" s="30">
        <v>11.851607607534227</v>
      </c>
      <c r="I8" s="30">
        <v>1.1506300250342265</v>
      </c>
      <c r="J8" s="68">
        <v>1992618.02966</v>
      </c>
      <c r="K8" s="68">
        <v>2117785.45205</v>
      </c>
      <c r="L8" s="69">
        <v>6.281556250464986</v>
      </c>
      <c r="M8" s="35">
        <v>1.3839540038979254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1" t="s">
        <v>6</v>
      </c>
      <c r="B9" s="4">
        <v>118922.44886</v>
      </c>
      <c r="C9" s="4">
        <v>121770.06966</v>
      </c>
      <c r="D9" s="30">
        <v>2.394519140244342</v>
      </c>
      <c r="E9" s="30">
        <v>1.074065270548998</v>
      </c>
      <c r="F9" s="60">
        <v>952878.32029</v>
      </c>
      <c r="G9" s="60">
        <v>1021554.55931</v>
      </c>
      <c r="H9" s="30">
        <v>7.207241214082728</v>
      </c>
      <c r="I9" s="30">
        <v>0.8909373803721408</v>
      </c>
      <c r="J9" s="68">
        <v>1328033.58034</v>
      </c>
      <c r="K9" s="68">
        <v>1389064.67484</v>
      </c>
      <c r="L9" s="69">
        <v>4.595598741138372</v>
      </c>
      <c r="M9" s="35">
        <v>0.9077414412102596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1" t="s">
        <v>7</v>
      </c>
      <c r="B10" s="4">
        <v>133309.95624</v>
      </c>
      <c r="C10" s="4">
        <v>94096.52616</v>
      </c>
      <c r="D10" s="30">
        <v>-29.41522987930733</v>
      </c>
      <c r="E10" s="30">
        <v>0.8299725138529681</v>
      </c>
      <c r="F10" s="60">
        <v>871657.32469</v>
      </c>
      <c r="G10" s="60">
        <v>811147.29115</v>
      </c>
      <c r="H10" s="30">
        <v>-6.941952052260921</v>
      </c>
      <c r="I10" s="30">
        <v>0.7074330353547321</v>
      </c>
      <c r="J10" s="68">
        <v>1353765.82258</v>
      </c>
      <c r="K10" s="68">
        <v>1236216.56515</v>
      </c>
      <c r="L10" s="69">
        <v>-8.683130824353006</v>
      </c>
      <c r="M10" s="35">
        <v>0.8078565575980216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1" t="s">
        <v>8</v>
      </c>
      <c r="B11" s="4">
        <v>137872.99599</v>
      </c>
      <c r="C11" s="4">
        <v>183979.07461</v>
      </c>
      <c r="D11" s="30">
        <v>33.44097826331714</v>
      </c>
      <c r="E11" s="30">
        <v>1.6227759013203142</v>
      </c>
      <c r="F11" s="60">
        <v>1297337.50282</v>
      </c>
      <c r="G11" s="60">
        <v>1251763.75625</v>
      </c>
      <c r="H11" s="30">
        <v>-3.5128674281701633</v>
      </c>
      <c r="I11" s="30">
        <v>1.0917117560431104</v>
      </c>
      <c r="J11" s="68">
        <v>2131793.55372</v>
      </c>
      <c r="K11" s="68">
        <v>1938286.82966</v>
      </c>
      <c r="L11" s="69">
        <v>-9.077179341420235</v>
      </c>
      <c r="M11" s="35">
        <v>1.2666532466798912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1" t="s">
        <v>9</v>
      </c>
      <c r="B12" s="4">
        <v>16903.75726</v>
      </c>
      <c r="C12" s="4">
        <v>16414.48995</v>
      </c>
      <c r="D12" s="30">
        <v>-2.894429341799477</v>
      </c>
      <c r="E12" s="30">
        <v>0.14478298023723538</v>
      </c>
      <c r="F12" s="60">
        <v>129267.77704</v>
      </c>
      <c r="G12" s="60">
        <v>223270.36671</v>
      </c>
      <c r="H12" s="30">
        <v>72.71927453421922</v>
      </c>
      <c r="I12" s="30">
        <v>0.19472275251328064</v>
      </c>
      <c r="J12" s="68">
        <v>176173.2277</v>
      </c>
      <c r="K12" s="68">
        <v>284831.60675</v>
      </c>
      <c r="L12" s="69">
        <v>61.67700987747754</v>
      </c>
      <c r="M12" s="35">
        <v>0.18613492798185258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1" t="s">
        <v>44</v>
      </c>
      <c r="B13" s="4">
        <v>70332.88914</v>
      </c>
      <c r="C13" s="4">
        <v>118926.94034</v>
      </c>
      <c r="D13" s="30">
        <v>69.09150440737888</v>
      </c>
      <c r="E13" s="30">
        <v>1.048987626503807</v>
      </c>
      <c r="F13" s="60">
        <v>796540.4627</v>
      </c>
      <c r="G13" s="60">
        <v>683824.92877</v>
      </c>
      <c r="H13" s="30">
        <v>-14.150635053482768</v>
      </c>
      <c r="I13" s="30">
        <v>0.5963902614100404</v>
      </c>
      <c r="J13" s="68">
        <v>1042300.52346</v>
      </c>
      <c r="K13" s="68">
        <v>897042.75721</v>
      </c>
      <c r="L13" s="69">
        <v>-13.936265307418758</v>
      </c>
      <c r="M13" s="35">
        <v>0.5862094832631344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1" t="s">
        <v>45</v>
      </c>
      <c r="B14" s="4">
        <v>5467.37218</v>
      </c>
      <c r="C14" s="4">
        <v>3969.21698</v>
      </c>
      <c r="D14" s="30">
        <v>-27.40174165351955</v>
      </c>
      <c r="E14" s="30">
        <v>0.0350102297009015</v>
      </c>
      <c r="F14" s="60">
        <v>65890.93428</v>
      </c>
      <c r="G14" s="60">
        <v>63158.84236</v>
      </c>
      <c r="H14" s="30">
        <v>-4.146385158829469</v>
      </c>
      <c r="I14" s="30">
        <v>0.05508327778162221</v>
      </c>
      <c r="J14" s="68">
        <v>83147.15228</v>
      </c>
      <c r="K14" s="68">
        <v>78624.82301</v>
      </c>
      <c r="L14" s="69">
        <v>-5.4389466698401785</v>
      </c>
      <c r="M14" s="35">
        <v>0.0513806242767061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9" t="s">
        <v>10</v>
      </c>
      <c r="B15" s="11">
        <v>149466.84672</v>
      </c>
      <c r="C15" s="11">
        <v>185360.02976</v>
      </c>
      <c r="D15" s="29">
        <v>24.014143489117426</v>
      </c>
      <c r="E15" s="29">
        <v>1.6349565297041377</v>
      </c>
      <c r="F15" s="59">
        <v>1337029.07351</v>
      </c>
      <c r="G15" s="59">
        <v>1628062.75252</v>
      </c>
      <c r="H15" s="29">
        <v>21.767191512595282</v>
      </c>
      <c r="I15" s="29">
        <v>1.419896715836063</v>
      </c>
      <c r="J15" s="66">
        <v>1810567.51541</v>
      </c>
      <c r="K15" s="66">
        <v>2181744.35256</v>
      </c>
      <c r="L15" s="67">
        <v>20.500579734854444</v>
      </c>
      <c r="M15" s="34">
        <v>1.4257505779371138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1" t="s">
        <v>11</v>
      </c>
      <c r="B16" s="4">
        <v>149466.84672</v>
      </c>
      <c r="C16" s="4">
        <v>185360.02976</v>
      </c>
      <c r="D16" s="30">
        <v>24.014143489117426</v>
      </c>
      <c r="E16" s="30">
        <v>1.6349565297041377</v>
      </c>
      <c r="F16" s="60">
        <v>1337029.07351</v>
      </c>
      <c r="G16" s="60">
        <v>1628062.75252</v>
      </c>
      <c r="H16" s="30">
        <v>21.767191512595282</v>
      </c>
      <c r="I16" s="30">
        <v>1.419896715836063</v>
      </c>
      <c r="J16" s="68">
        <v>1810567.51541</v>
      </c>
      <c r="K16" s="68">
        <v>2181744.35256</v>
      </c>
      <c r="L16" s="69">
        <v>20.500579734854444</v>
      </c>
      <c r="M16" s="35">
        <v>1.4257505779371138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9" t="s">
        <v>12</v>
      </c>
      <c r="B17" s="11">
        <v>318536.95526</v>
      </c>
      <c r="C17" s="11">
        <v>311342.30249</v>
      </c>
      <c r="D17" s="29">
        <v>-2.258655597472996</v>
      </c>
      <c r="E17" s="29">
        <v>2.7461752735378187</v>
      </c>
      <c r="F17" s="59">
        <v>3028989.24938</v>
      </c>
      <c r="G17" s="59">
        <v>3187314.8179</v>
      </c>
      <c r="H17" s="29">
        <v>5.227009919312446</v>
      </c>
      <c r="I17" s="29">
        <v>2.779780960695023</v>
      </c>
      <c r="J17" s="66">
        <v>4084809.77675</v>
      </c>
      <c r="K17" s="66">
        <v>4259294.83334</v>
      </c>
      <c r="L17" s="67">
        <v>4.271558925048055</v>
      </c>
      <c r="M17" s="34">
        <v>2.7834113850752193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1" t="s">
        <v>13</v>
      </c>
      <c r="B18" s="4">
        <v>318536.95526</v>
      </c>
      <c r="C18" s="4">
        <v>311342.30249</v>
      </c>
      <c r="D18" s="30">
        <v>-2.258655597472996</v>
      </c>
      <c r="E18" s="30">
        <v>2.7461752735378187</v>
      </c>
      <c r="F18" s="60">
        <v>3028989.24938</v>
      </c>
      <c r="G18" s="60">
        <v>3187314.8179</v>
      </c>
      <c r="H18" s="30">
        <v>5.227009919312446</v>
      </c>
      <c r="I18" s="30">
        <v>2.779780960695023</v>
      </c>
      <c r="J18" s="68">
        <v>4084809.77675</v>
      </c>
      <c r="K18" s="68">
        <v>4259294.83334</v>
      </c>
      <c r="L18" s="69">
        <v>4.271558925048055</v>
      </c>
      <c r="M18" s="35">
        <v>2.7834113850752193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9" t="s">
        <v>14</v>
      </c>
      <c r="B19" s="11">
        <v>8542545.6839</v>
      </c>
      <c r="C19" s="11">
        <v>9304619.75386</v>
      </c>
      <c r="D19" s="29">
        <v>8.920924723835762</v>
      </c>
      <c r="E19" s="29">
        <v>82.07081560509302</v>
      </c>
      <c r="F19" s="59">
        <v>78713474.42405</v>
      </c>
      <c r="G19" s="59">
        <v>88393618.87819998</v>
      </c>
      <c r="H19" s="29">
        <v>12.297950922608898</v>
      </c>
      <c r="I19" s="29">
        <v>77.09150581066373</v>
      </c>
      <c r="J19" s="66">
        <v>106889932.65384002</v>
      </c>
      <c r="K19" s="66">
        <v>117281297.72495002</v>
      </c>
      <c r="L19" s="67">
        <v>9.721556383389382</v>
      </c>
      <c r="M19" s="34">
        <v>76.6422875422402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9" t="s">
        <v>46</v>
      </c>
      <c r="B20" s="11">
        <v>920721.31801</v>
      </c>
      <c r="C20" s="11">
        <v>945874.30342</v>
      </c>
      <c r="D20" s="29">
        <v>2.73187824784641</v>
      </c>
      <c r="E20" s="29">
        <v>8.343025034351838</v>
      </c>
      <c r="F20" s="59">
        <v>8287855.246379999</v>
      </c>
      <c r="G20" s="59">
        <v>8636099.4683</v>
      </c>
      <c r="H20" s="29">
        <v>4.201861779283703</v>
      </c>
      <c r="I20" s="29">
        <v>7.531877535858128</v>
      </c>
      <c r="J20" s="66">
        <v>11216297.08543</v>
      </c>
      <c r="K20" s="66">
        <v>11528266.4445</v>
      </c>
      <c r="L20" s="67">
        <v>2.781393508872445</v>
      </c>
      <c r="M20" s="34">
        <v>7.533619842569017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1" t="s">
        <v>15</v>
      </c>
      <c r="B21" s="4">
        <v>654843.02323</v>
      </c>
      <c r="C21" s="4">
        <v>664710.54011</v>
      </c>
      <c r="D21" s="30">
        <v>1.5068522577103387</v>
      </c>
      <c r="E21" s="30">
        <v>5.8630376749676705</v>
      </c>
      <c r="F21" s="60">
        <v>5836553.97432</v>
      </c>
      <c r="G21" s="60">
        <v>5946624.3261</v>
      </c>
      <c r="H21" s="30">
        <v>1.8858791037364497</v>
      </c>
      <c r="I21" s="30">
        <v>5.186281878797854</v>
      </c>
      <c r="J21" s="68">
        <v>7876201.61478</v>
      </c>
      <c r="K21" s="68">
        <v>7977025.48111</v>
      </c>
      <c r="L21" s="69">
        <v>1.2801077379837473</v>
      </c>
      <c r="M21" s="35">
        <v>5.212915379644092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1" t="s">
        <v>16</v>
      </c>
      <c r="B22" s="4">
        <v>110375.66275</v>
      </c>
      <c r="C22" s="4">
        <v>111702.7129</v>
      </c>
      <c r="D22" s="30">
        <v>1.2023032224103183</v>
      </c>
      <c r="E22" s="30">
        <v>0.9852667809666714</v>
      </c>
      <c r="F22" s="60">
        <v>1054995.15984</v>
      </c>
      <c r="G22" s="60">
        <v>1147855.48019</v>
      </c>
      <c r="H22" s="30">
        <v>8.801966481446518</v>
      </c>
      <c r="I22" s="30">
        <v>1.0010893155398726</v>
      </c>
      <c r="J22" s="68">
        <v>1406901.38217</v>
      </c>
      <c r="K22" s="68">
        <v>1486969.91919</v>
      </c>
      <c r="L22" s="69">
        <v>5.691126473733537</v>
      </c>
      <c r="M22" s="35">
        <v>0.971721649776537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1" t="s">
        <v>17</v>
      </c>
      <c r="B23" s="4">
        <v>155502.63203</v>
      </c>
      <c r="C23" s="4">
        <v>169461.05041</v>
      </c>
      <c r="D23" s="30">
        <v>8.976322907066352</v>
      </c>
      <c r="E23" s="30">
        <v>1.4947205784174962</v>
      </c>
      <c r="F23" s="60">
        <v>1396306.11222</v>
      </c>
      <c r="G23" s="60">
        <v>1541619.66201</v>
      </c>
      <c r="H23" s="30">
        <v>10.40699804421573</v>
      </c>
      <c r="I23" s="30">
        <v>1.3445063415204017</v>
      </c>
      <c r="J23" s="68">
        <v>1933194.08848</v>
      </c>
      <c r="K23" s="68">
        <v>2064271.0442</v>
      </c>
      <c r="L23" s="69">
        <v>6.780330878368297</v>
      </c>
      <c r="M23" s="35">
        <v>1.348982813148389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9" t="s">
        <v>18</v>
      </c>
      <c r="B24" s="11">
        <v>1095817.07292</v>
      </c>
      <c r="C24" s="11">
        <v>1280260.34692</v>
      </c>
      <c r="D24" s="29">
        <v>16.83157513767494</v>
      </c>
      <c r="E24" s="29">
        <v>11.29245618177947</v>
      </c>
      <c r="F24" s="59">
        <v>10264005.86193</v>
      </c>
      <c r="G24" s="59">
        <v>11837987.57572</v>
      </c>
      <c r="H24" s="29">
        <v>15.334965070782166</v>
      </c>
      <c r="I24" s="29">
        <v>10.324368427970933</v>
      </c>
      <c r="J24" s="70">
        <v>14126562.17723</v>
      </c>
      <c r="K24" s="70">
        <v>15511238.42486</v>
      </c>
      <c r="L24" s="71">
        <v>9.80193362162735</v>
      </c>
      <c r="M24" s="36">
        <v>10.136456694761318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1" t="s">
        <v>19</v>
      </c>
      <c r="B25" s="4">
        <v>1095817.07292</v>
      </c>
      <c r="C25" s="4">
        <v>1280260.34692</v>
      </c>
      <c r="D25" s="30">
        <v>16.83157513767494</v>
      </c>
      <c r="E25" s="30">
        <v>11.29245618177947</v>
      </c>
      <c r="F25" s="60">
        <v>10264005.86193</v>
      </c>
      <c r="G25" s="60">
        <v>11837987.57572</v>
      </c>
      <c r="H25" s="30">
        <v>15.334965070782166</v>
      </c>
      <c r="I25" s="30">
        <v>10.324368427970933</v>
      </c>
      <c r="J25" s="68">
        <v>14126562.17723</v>
      </c>
      <c r="K25" s="68">
        <v>15511238.42486</v>
      </c>
      <c r="L25" s="69">
        <v>9.80193362162735</v>
      </c>
      <c r="M25" s="35">
        <v>10.136456694761318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9" t="s">
        <v>20</v>
      </c>
      <c r="B26" s="11">
        <v>6526007.29297</v>
      </c>
      <c r="C26" s="11">
        <v>7078485.10352</v>
      </c>
      <c r="D26" s="29">
        <v>8.465785981347972</v>
      </c>
      <c r="E26" s="29">
        <v>62.43533438896171</v>
      </c>
      <c r="F26" s="59">
        <v>60161613.315740004</v>
      </c>
      <c r="G26" s="59">
        <v>67919531.83417998</v>
      </c>
      <c r="H26" s="29">
        <v>12.895130450915426</v>
      </c>
      <c r="I26" s="29">
        <v>59.235259846834666</v>
      </c>
      <c r="J26" s="66">
        <v>81547073.39118002</v>
      </c>
      <c r="K26" s="66">
        <v>90241792.85559002</v>
      </c>
      <c r="L26" s="67">
        <v>10.662209081007187</v>
      </c>
      <c r="M26" s="34">
        <v>58.97221100490986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1" t="s">
        <v>21</v>
      </c>
      <c r="B27" s="4">
        <v>1318760.98752</v>
      </c>
      <c r="C27" s="4">
        <v>1294611.02083</v>
      </c>
      <c r="D27" s="30">
        <v>-1.8312618373262017</v>
      </c>
      <c r="E27" s="30">
        <v>11.41903540193383</v>
      </c>
      <c r="F27" s="60">
        <v>12881515.32047</v>
      </c>
      <c r="G27" s="60">
        <v>12649362.5161</v>
      </c>
      <c r="H27" s="30">
        <v>-1.8022165761902669</v>
      </c>
      <c r="I27" s="30">
        <v>11.03200000505481</v>
      </c>
      <c r="J27" s="68">
        <v>17262813.04213</v>
      </c>
      <c r="K27" s="68">
        <v>16724131.61032</v>
      </c>
      <c r="L27" s="69">
        <v>-3.12047306829626</v>
      </c>
      <c r="M27" s="35">
        <v>10.929071630657216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1" t="s">
        <v>22</v>
      </c>
      <c r="B28" s="4">
        <v>1940445.81301</v>
      </c>
      <c r="C28" s="4">
        <v>2152109.61308</v>
      </c>
      <c r="D28" s="30">
        <v>10.907998494514484</v>
      </c>
      <c r="E28" s="30">
        <v>18.982548012643303</v>
      </c>
      <c r="F28" s="60">
        <v>17076788.58444</v>
      </c>
      <c r="G28" s="60">
        <v>20772791.49665</v>
      </c>
      <c r="H28" s="30">
        <v>21.64343075358863</v>
      </c>
      <c r="I28" s="30">
        <v>18.11675771046687</v>
      </c>
      <c r="J28" s="68">
        <v>22865058.13998</v>
      </c>
      <c r="K28" s="68">
        <v>27583341.23466</v>
      </c>
      <c r="L28" s="69">
        <v>20.635342651633106</v>
      </c>
      <c r="M28" s="35">
        <v>18.025468777131433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1" t="s">
        <v>23</v>
      </c>
      <c r="B29" s="4">
        <v>19889.55294</v>
      </c>
      <c r="C29" s="4">
        <v>103600.68258</v>
      </c>
      <c r="D29" s="30">
        <v>420.8798955538515</v>
      </c>
      <c r="E29" s="30">
        <v>0.9138033301207897</v>
      </c>
      <c r="F29" s="60">
        <v>469323.2239</v>
      </c>
      <c r="G29" s="60">
        <v>1005445.83757</v>
      </c>
      <c r="H29" s="30">
        <v>114.2331311062998</v>
      </c>
      <c r="I29" s="30">
        <v>0.876888338921165</v>
      </c>
      <c r="J29" s="68">
        <v>708312.41164</v>
      </c>
      <c r="K29" s="68">
        <v>1508298.44614</v>
      </c>
      <c r="L29" s="69">
        <v>112.94254079887467</v>
      </c>
      <c r="M29" s="35">
        <v>0.9856596529114269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1" t="s">
        <v>55</v>
      </c>
      <c r="B30" s="4">
        <v>803563.24516</v>
      </c>
      <c r="C30" s="4">
        <v>868672.20907</v>
      </c>
      <c r="D30" s="30">
        <v>8.102531356699357</v>
      </c>
      <c r="E30" s="30">
        <v>7.662068797843909</v>
      </c>
      <c r="F30" s="60">
        <v>7234306.04077</v>
      </c>
      <c r="G30" s="60">
        <v>7394473.08692</v>
      </c>
      <c r="H30" s="30">
        <v>2.2139932323481313</v>
      </c>
      <c r="I30" s="30">
        <v>6.449006977897113</v>
      </c>
      <c r="J30" s="68">
        <v>10135314.89192</v>
      </c>
      <c r="K30" s="68">
        <v>10136407.20209</v>
      </c>
      <c r="L30" s="69">
        <v>0.010777269198327744</v>
      </c>
      <c r="M30" s="35">
        <v>6.624052176245199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1" t="s">
        <v>24</v>
      </c>
      <c r="B31" s="4">
        <v>403847.48009</v>
      </c>
      <c r="C31" s="4">
        <v>481126.17636</v>
      </c>
      <c r="D31" s="30">
        <v>19.135614329641946</v>
      </c>
      <c r="E31" s="30">
        <v>4.243743296059376</v>
      </c>
      <c r="F31" s="60">
        <v>3912548.91611</v>
      </c>
      <c r="G31" s="60">
        <v>4359893.03698</v>
      </c>
      <c r="H31" s="30">
        <v>11.4335726009214</v>
      </c>
      <c r="I31" s="30">
        <v>3.8024319363748678</v>
      </c>
      <c r="J31" s="68">
        <v>5358000.15094</v>
      </c>
      <c r="K31" s="68">
        <v>5747255.44563</v>
      </c>
      <c r="L31" s="69">
        <v>7.264936239722007</v>
      </c>
      <c r="M31" s="35">
        <v>3.755780444003166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1" t="s">
        <v>25</v>
      </c>
      <c r="B32" s="4">
        <v>483422.27635</v>
      </c>
      <c r="C32" s="4">
        <v>522425.99531</v>
      </c>
      <c r="D32" s="30">
        <v>8.068250237554455</v>
      </c>
      <c r="E32" s="30">
        <v>4.608025761676851</v>
      </c>
      <c r="F32" s="60">
        <v>4429376.6493</v>
      </c>
      <c r="G32" s="60">
        <v>4917900.6314</v>
      </c>
      <c r="H32" s="30">
        <v>11.02918132232455</v>
      </c>
      <c r="I32" s="30">
        <v>4.289092017199244</v>
      </c>
      <c r="J32" s="68">
        <v>6009417.33971</v>
      </c>
      <c r="K32" s="68">
        <v>6434371.21513</v>
      </c>
      <c r="L32" s="69">
        <v>7.071465524817547</v>
      </c>
      <c r="M32" s="35">
        <v>4.204804503272451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1" t="s">
        <v>47</v>
      </c>
      <c r="B33" s="4">
        <v>716701.93223</v>
      </c>
      <c r="C33" s="4">
        <v>746656.02207</v>
      </c>
      <c r="D33" s="30">
        <v>4.179434782155326</v>
      </c>
      <c r="E33" s="30">
        <v>6.585832664716676</v>
      </c>
      <c r="F33" s="60">
        <v>6651948.7568</v>
      </c>
      <c r="G33" s="60">
        <v>8206340.10415</v>
      </c>
      <c r="H33" s="30">
        <v>23.36745823186045</v>
      </c>
      <c r="I33" s="30">
        <v>7.157067714300661</v>
      </c>
      <c r="J33" s="68">
        <v>8840953.06846</v>
      </c>
      <c r="K33" s="68">
        <v>10627638.88998</v>
      </c>
      <c r="L33" s="69">
        <v>20.209199253573466</v>
      </c>
      <c r="M33" s="35">
        <v>6.94506772606816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2" t="s">
        <v>48</v>
      </c>
      <c r="B34" s="4">
        <v>215706.09072</v>
      </c>
      <c r="C34" s="4">
        <v>206027.80506</v>
      </c>
      <c r="D34" s="30">
        <v>-4.486792944832983</v>
      </c>
      <c r="E34" s="30">
        <v>1.8172553469029944</v>
      </c>
      <c r="F34" s="60">
        <v>2029571.1701</v>
      </c>
      <c r="G34" s="60">
        <v>2003177.87314</v>
      </c>
      <c r="H34" s="30">
        <v>-1.3004371242965336</v>
      </c>
      <c r="I34" s="30">
        <v>1.7470491717253476</v>
      </c>
      <c r="J34" s="68">
        <v>2704062.01834</v>
      </c>
      <c r="K34" s="68">
        <v>2624594.31257</v>
      </c>
      <c r="L34" s="69">
        <v>-2.938827039876268</v>
      </c>
      <c r="M34" s="35">
        <v>1.7151490978337391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1" t="s">
        <v>49</v>
      </c>
      <c r="B35" s="4">
        <v>195280.35784</v>
      </c>
      <c r="C35" s="4">
        <v>234721.5805</v>
      </c>
      <c r="D35" s="30">
        <v>20.19722981679272</v>
      </c>
      <c r="E35" s="30">
        <v>2.070346995508329</v>
      </c>
      <c r="F35" s="60">
        <v>1615374.36354</v>
      </c>
      <c r="G35" s="60">
        <v>2519175.22135</v>
      </c>
      <c r="H35" s="30">
        <v>55.949931991576996</v>
      </c>
      <c r="I35" s="30">
        <v>2.197070486302714</v>
      </c>
      <c r="J35" s="68">
        <v>2301673.58629</v>
      </c>
      <c r="K35" s="68">
        <v>3344981.56247</v>
      </c>
      <c r="L35" s="69">
        <v>45.328233438246876</v>
      </c>
      <c r="M35" s="35">
        <v>2.1859157743594695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1" t="s">
        <v>50</v>
      </c>
      <c r="B36" s="11">
        <v>140241.91118</v>
      </c>
      <c r="C36" s="11">
        <v>151248.0958</v>
      </c>
      <c r="D36" s="29">
        <v>7.847999593982726</v>
      </c>
      <c r="E36" s="29">
        <v>1.3340743533204262</v>
      </c>
      <c r="F36" s="59">
        <v>1204747.22227</v>
      </c>
      <c r="G36" s="59">
        <v>1217881.62798</v>
      </c>
      <c r="H36" s="29">
        <v>1.09022087515189</v>
      </c>
      <c r="I36" s="29">
        <v>1.0621618369250398</v>
      </c>
      <c r="J36" s="66">
        <v>1724987.79904</v>
      </c>
      <c r="K36" s="66">
        <v>1690253.31933</v>
      </c>
      <c r="L36" s="67">
        <v>-2.013607268951728</v>
      </c>
      <c r="M36" s="34">
        <v>1.1045655482353762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1" t="s">
        <v>51</v>
      </c>
      <c r="B37" s="4">
        <v>281829.04858</v>
      </c>
      <c r="C37" s="4">
        <v>311291.06373</v>
      </c>
      <c r="D37" s="30">
        <v>10.453860344930662</v>
      </c>
      <c r="E37" s="30">
        <v>2.745723325265344</v>
      </c>
      <c r="F37" s="60">
        <v>2584127.18562</v>
      </c>
      <c r="G37" s="60">
        <v>2795562.56592</v>
      </c>
      <c r="H37" s="30">
        <v>8.18208103210179</v>
      </c>
      <c r="I37" s="30">
        <v>2.4381186168162046</v>
      </c>
      <c r="J37" s="68">
        <v>3539209.60918</v>
      </c>
      <c r="K37" s="68">
        <v>3719294.18289</v>
      </c>
      <c r="L37" s="69">
        <v>5.0882709304048115</v>
      </c>
      <c r="M37" s="35">
        <v>2.4305257508980906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1" t="s">
        <v>26</v>
      </c>
      <c r="B38" s="4">
        <v>6318.59735</v>
      </c>
      <c r="C38" s="4">
        <v>5994.83913</v>
      </c>
      <c r="D38" s="30">
        <v>-5.123893833811071</v>
      </c>
      <c r="E38" s="30">
        <v>0.05287710296987909</v>
      </c>
      <c r="F38" s="60">
        <v>71985.88242</v>
      </c>
      <c r="G38" s="60">
        <v>77527.83602</v>
      </c>
      <c r="H38" s="30">
        <v>7.698667313217896</v>
      </c>
      <c r="I38" s="30">
        <v>0.06761503485064377</v>
      </c>
      <c r="J38" s="68">
        <v>97271.33355</v>
      </c>
      <c r="K38" s="68">
        <v>101225.43438</v>
      </c>
      <c r="L38" s="69">
        <v>4.065021713686591</v>
      </c>
      <c r="M38" s="35">
        <v>0.06614992329411858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9" t="s">
        <v>27</v>
      </c>
      <c r="B39" s="4">
        <v>322012.03495</v>
      </c>
      <c r="C39" s="4">
        <v>379270.81436</v>
      </c>
      <c r="D39" s="30">
        <v>17.781565033397214</v>
      </c>
      <c r="E39" s="30">
        <v>3.3453344567702548</v>
      </c>
      <c r="F39" s="60">
        <v>2697582.2325</v>
      </c>
      <c r="G39" s="60">
        <v>3489747.24186</v>
      </c>
      <c r="H39" s="30">
        <v>29.3657409148138</v>
      </c>
      <c r="I39" s="30">
        <v>3.0435440158220204</v>
      </c>
      <c r="J39" s="68">
        <v>3613782.76335</v>
      </c>
      <c r="K39" s="68">
        <v>4579409.27881</v>
      </c>
      <c r="L39" s="69">
        <v>26.72065751303927</v>
      </c>
      <c r="M39" s="35">
        <v>2.9926033351308434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1" t="s">
        <v>28</v>
      </c>
      <c r="B40" s="11">
        <v>322012.03495</v>
      </c>
      <c r="C40" s="11">
        <v>379270.81436</v>
      </c>
      <c r="D40" s="29">
        <v>17.781565033397214</v>
      </c>
      <c r="E40" s="29">
        <v>3.3453344567702548</v>
      </c>
      <c r="F40" s="59">
        <v>2697582.2325</v>
      </c>
      <c r="G40" s="59">
        <v>3489747.24186</v>
      </c>
      <c r="H40" s="29">
        <v>29.3657409148138</v>
      </c>
      <c r="I40" s="29">
        <v>3.0435440158220204</v>
      </c>
      <c r="J40" s="66">
        <v>3613782.76335</v>
      </c>
      <c r="K40" s="66">
        <v>4579409.27881</v>
      </c>
      <c r="L40" s="67">
        <v>26.72065751303927</v>
      </c>
      <c r="M40" s="34">
        <v>2.9926033351308434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8" t="s">
        <v>52</v>
      </c>
      <c r="B41" s="49">
        <v>10410538.0758</v>
      </c>
      <c r="C41" s="50">
        <v>11337306.30707</v>
      </c>
      <c r="D41" s="51">
        <v>8.90221258999413</v>
      </c>
      <c r="E41" s="52">
        <v>100</v>
      </c>
      <c r="F41" s="50">
        <v>95643262.55938001</v>
      </c>
      <c r="G41" s="50">
        <v>106739775.51572998</v>
      </c>
      <c r="H41" s="51">
        <v>11.601980797613122</v>
      </c>
      <c r="I41" s="52">
        <v>93.09190107646158</v>
      </c>
      <c r="J41" s="50">
        <v>130816936.67376001</v>
      </c>
      <c r="K41" s="50">
        <v>142696482.15938002</v>
      </c>
      <c r="L41" s="72">
        <v>9.08104545762756</v>
      </c>
      <c r="M41" s="53">
        <v>93.25088508633324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4" t="s">
        <v>57</v>
      </c>
      <c r="B42" s="45"/>
      <c r="C42" s="45"/>
      <c r="D42" s="46"/>
      <c r="E42" s="46"/>
      <c r="F42" s="61">
        <v>8031601.570419982</v>
      </c>
      <c r="G42" s="61">
        <v>7920870.879340023</v>
      </c>
      <c r="H42" s="47">
        <v>-1.3786875520291655</v>
      </c>
      <c r="I42" s="47">
        <v>6.908098923538418</v>
      </c>
      <c r="J42" s="61">
        <v>9530774.317039981</v>
      </c>
      <c r="K42" s="61">
        <v>10327783.537689984</v>
      </c>
      <c r="L42" s="73">
        <v>8.362481306739548</v>
      </c>
      <c r="M42" s="77">
        <v>6.74911491366675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5" t="s">
        <v>58</v>
      </c>
      <c r="B43" s="56"/>
      <c r="C43" s="56"/>
      <c r="D43" s="57"/>
      <c r="E43" s="57"/>
      <c r="F43" s="62">
        <v>103674864.12979999</v>
      </c>
      <c r="G43" s="62">
        <v>114660646.39507</v>
      </c>
      <c r="H43" s="58">
        <v>10.596379708311852</v>
      </c>
      <c r="I43" s="58">
        <v>100</v>
      </c>
      <c r="J43" s="62">
        <v>140347710.9908</v>
      </c>
      <c r="K43" s="62">
        <v>153024265.69707</v>
      </c>
      <c r="L43" s="74">
        <v>9.032248988443408</v>
      </c>
      <c r="M43" s="78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8"/>
      <c r="B44" s="13"/>
      <c r="C44" s="13"/>
      <c r="D44" s="31"/>
      <c r="E44" s="31"/>
      <c r="F44" s="63"/>
      <c r="G44" s="63"/>
      <c r="H44" s="31"/>
      <c r="I44" s="31"/>
      <c r="J44" s="63"/>
      <c r="K44" s="63"/>
      <c r="L44" s="75"/>
      <c r="M44" s="2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1"/>
      <c r="E45" s="31"/>
      <c r="F45" s="63"/>
      <c r="G45" s="63"/>
      <c r="H45" s="31"/>
      <c r="I45" s="31"/>
      <c r="J45" s="63"/>
      <c r="K45" s="63"/>
      <c r="L45" s="75"/>
      <c r="M45" s="2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9" customFormat="1" ht="11.25">
      <c r="A46" s="38" t="s">
        <v>90</v>
      </c>
      <c r="B46" s="80"/>
      <c r="C46" s="80"/>
      <c r="D46" s="81"/>
      <c r="E46" s="81"/>
      <c r="F46" s="82"/>
      <c r="G46" s="82"/>
      <c r="H46" s="81"/>
      <c r="I46" s="81"/>
      <c r="J46" s="82"/>
      <c r="K46" s="82"/>
      <c r="L46" s="83"/>
      <c r="M46" s="84"/>
    </row>
    <row r="47" spans="1:124" ht="12.75">
      <c r="A47" s="38" t="s">
        <v>64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thickBot="1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5" customFormat="1" ht="32.25" customHeight="1">
      <c r="A3" s="111" t="s">
        <v>31</v>
      </c>
      <c r="B3" s="105" t="s">
        <v>87</v>
      </c>
      <c r="C3" s="105"/>
      <c r="D3" s="105"/>
      <c r="E3" s="105"/>
      <c r="F3" s="105" t="s">
        <v>89</v>
      </c>
      <c r="G3" s="105"/>
      <c r="H3" s="105"/>
      <c r="I3" s="105"/>
      <c r="J3" s="105" t="s">
        <v>88</v>
      </c>
      <c r="K3" s="105"/>
      <c r="L3" s="105"/>
      <c r="M3" s="106"/>
    </row>
    <row r="4" spans="1:13" ht="37.5" customHeight="1">
      <c r="A4" s="112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</row>
    <row r="5" spans="1:13" ht="30" customHeight="1">
      <c r="A5" s="23" t="s">
        <v>32</v>
      </c>
      <c r="B5" s="6">
        <v>708258.24625</v>
      </c>
      <c r="C5" s="6">
        <v>815456.36677</v>
      </c>
      <c r="D5" s="7">
        <v>15.135456747249979</v>
      </c>
      <c r="E5" s="18">
        <v>7.192681794805855</v>
      </c>
      <c r="F5" s="6">
        <v>7130934.63113</v>
      </c>
      <c r="G5" s="6">
        <v>8607511.54226</v>
      </c>
      <c r="H5" s="7">
        <v>20.706639276764985</v>
      </c>
      <c r="I5" s="18">
        <v>8.064015031576988</v>
      </c>
      <c r="J5" s="15">
        <v>10123763.0226</v>
      </c>
      <c r="K5" s="15">
        <v>11485699.38198</v>
      </c>
      <c r="L5" s="16">
        <v>13.452866847432631</v>
      </c>
      <c r="M5" s="17">
        <v>8.049041719999401</v>
      </c>
    </row>
    <row r="6" spans="1:13" ht="30" customHeight="1">
      <c r="A6" s="23" t="s">
        <v>54</v>
      </c>
      <c r="B6" s="6">
        <v>106045.86938</v>
      </c>
      <c r="C6" s="6">
        <v>116950.27271</v>
      </c>
      <c r="D6" s="7">
        <v>10.282723309972265</v>
      </c>
      <c r="E6" s="18">
        <v>1.0315525535114918</v>
      </c>
      <c r="F6" s="6">
        <v>1018506.5172</v>
      </c>
      <c r="G6" s="6">
        <v>1231484.95309</v>
      </c>
      <c r="H6" s="7">
        <v>20.910856464178938</v>
      </c>
      <c r="I6" s="18">
        <v>1.1537263846957584</v>
      </c>
      <c r="J6" s="15">
        <v>1393345.36145</v>
      </c>
      <c r="K6" s="15">
        <v>1642661.92211</v>
      </c>
      <c r="L6" s="16">
        <v>17.893378594991407</v>
      </c>
      <c r="M6" s="17">
        <v>1.1511579663717877</v>
      </c>
    </row>
    <row r="7" spans="1:13" ht="30" customHeight="1">
      <c r="A7" s="23" t="s">
        <v>33</v>
      </c>
      <c r="B7" s="6">
        <v>149113.20471</v>
      </c>
      <c r="C7" s="6">
        <v>132369.24153</v>
      </c>
      <c r="D7" s="7">
        <v>-11.229027779641765</v>
      </c>
      <c r="E7" s="18">
        <v>1.1675546019908971</v>
      </c>
      <c r="F7" s="6">
        <v>1388826.76187</v>
      </c>
      <c r="G7" s="6">
        <v>1345191.20804</v>
      </c>
      <c r="H7" s="7">
        <v>-3.1419004175327503</v>
      </c>
      <c r="I7" s="18">
        <v>1.2602529858625777</v>
      </c>
      <c r="J7" s="15">
        <v>1888644.83337</v>
      </c>
      <c r="K7" s="15">
        <v>1833211.40745</v>
      </c>
      <c r="L7" s="16">
        <v>-2.9350900148381687</v>
      </c>
      <c r="M7" s="17">
        <v>1.2846927826871417</v>
      </c>
    </row>
    <row r="8" spans="1:13" ht="30" customHeight="1">
      <c r="A8" s="23" t="s">
        <v>34</v>
      </c>
      <c r="B8" s="6">
        <v>177591.03445</v>
      </c>
      <c r="C8" s="6">
        <v>198584.06816</v>
      </c>
      <c r="D8" s="7">
        <v>11.820998607849479</v>
      </c>
      <c r="E8" s="18">
        <v>1.7515983319261825</v>
      </c>
      <c r="F8" s="6">
        <v>1581202.64991</v>
      </c>
      <c r="G8" s="6">
        <v>1794942.4965</v>
      </c>
      <c r="H8" s="7">
        <v>13.517549227618975</v>
      </c>
      <c r="I8" s="18">
        <v>1.68160602533353</v>
      </c>
      <c r="J8" s="15">
        <v>2131725.00278</v>
      </c>
      <c r="K8" s="15">
        <v>2361598.84345</v>
      </c>
      <c r="L8" s="16">
        <v>10.78346598976038</v>
      </c>
      <c r="M8" s="17">
        <v>1.6549804225813303</v>
      </c>
    </row>
    <row r="9" spans="1:13" ht="30" customHeight="1">
      <c r="A9" s="23" t="s">
        <v>53</v>
      </c>
      <c r="B9" s="6">
        <v>63860.48147</v>
      </c>
      <c r="C9" s="6">
        <v>86395.07756</v>
      </c>
      <c r="D9" s="7">
        <v>35.28723174532622</v>
      </c>
      <c r="E9" s="18">
        <v>0.7620423689719278</v>
      </c>
      <c r="F9" s="6">
        <v>523959.56178</v>
      </c>
      <c r="G9" s="6">
        <v>667056.12465</v>
      </c>
      <c r="H9" s="7">
        <v>27.310611983846833</v>
      </c>
      <c r="I9" s="18">
        <v>0.6249367880220972</v>
      </c>
      <c r="J9" s="15">
        <v>792744.85732</v>
      </c>
      <c r="K9" s="15">
        <v>958865.94095</v>
      </c>
      <c r="L9" s="16">
        <v>20.955176447514116</v>
      </c>
      <c r="M9" s="17">
        <v>0.6719618636982424</v>
      </c>
    </row>
    <row r="10" spans="1:13" ht="30" customHeight="1">
      <c r="A10" s="23" t="s">
        <v>35</v>
      </c>
      <c r="B10" s="6">
        <v>893418.08489</v>
      </c>
      <c r="C10" s="6">
        <v>978238.12451</v>
      </c>
      <c r="D10" s="7">
        <v>9.49387985921991</v>
      </c>
      <c r="E10" s="18">
        <v>8.628488090684874</v>
      </c>
      <c r="F10" s="6">
        <v>8106215.7856</v>
      </c>
      <c r="G10" s="6">
        <v>8494662.3298</v>
      </c>
      <c r="H10" s="7">
        <v>4.791959090085443</v>
      </c>
      <c r="I10" s="18">
        <v>7.958291357422015</v>
      </c>
      <c r="J10" s="15">
        <v>10869934.45355</v>
      </c>
      <c r="K10" s="15">
        <v>11289302.59636</v>
      </c>
      <c r="L10" s="16">
        <v>3.85805585674934</v>
      </c>
      <c r="M10" s="17">
        <v>7.911409185091749</v>
      </c>
    </row>
    <row r="11" spans="1:13" ht="30" customHeight="1">
      <c r="A11" s="23" t="s">
        <v>36</v>
      </c>
      <c r="B11" s="6">
        <v>608497.23847</v>
      </c>
      <c r="C11" s="6">
        <v>628498.81211</v>
      </c>
      <c r="D11" s="7">
        <v>3.287044274891346</v>
      </c>
      <c r="E11" s="18">
        <v>5.543634396806101</v>
      </c>
      <c r="F11" s="6">
        <v>5701547.57164</v>
      </c>
      <c r="G11" s="6">
        <v>5880131.88212</v>
      </c>
      <c r="H11" s="7">
        <v>3.132207672322065</v>
      </c>
      <c r="I11" s="18">
        <v>5.508847900147082</v>
      </c>
      <c r="J11" s="15">
        <v>7972169.61294</v>
      </c>
      <c r="K11" s="15">
        <v>7950188.40721</v>
      </c>
      <c r="L11" s="16">
        <v>-0.2757242607372752</v>
      </c>
      <c r="M11" s="17">
        <v>5.571397617448134</v>
      </c>
    </row>
    <row r="12" spans="1:13" ht="30" customHeight="1">
      <c r="A12" s="23" t="s">
        <v>37</v>
      </c>
      <c r="B12" s="6">
        <v>418852.34241</v>
      </c>
      <c r="C12" s="6">
        <v>512946.77988</v>
      </c>
      <c r="D12" s="7">
        <v>22.46482302775192</v>
      </c>
      <c r="E12" s="18">
        <v>4.524414935848772</v>
      </c>
      <c r="F12" s="6">
        <v>4142402.77299</v>
      </c>
      <c r="G12" s="6">
        <v>4771762.99519</v>
      </c>
      <c r="H12" s="7">
        <v>15.19311995211238</v>
      </c>
      <c r="I12" s="18">
        <v>4.470463772417056</v>
      </c>
      <c r="J12" s="15">
        <v>5837664.53926</v>
      </c>
      <c r="K12" s="15">
        <v>6818822.40292</v>
      </c>
      <c r="L12" s="16">
        <v>16.80736974626457</v>
      </c>
      <c r="M12" s="17">
        <v>4.778549758012918</v>
      </c>
    </row>
    <row r="13" spans="1:13" ht="30" customHeight="1">
      <c r="A13" s="23" t="s">
        <v>38</v>
      </c>
      <c r="B13" s="6">
        <v>2820641.38139</v>
      </c>
      <c r="C13" s="6">
        <v>3162338.38151</v>
      </c>
      <c r="D13" s="7">
        <v>12.114159650866823</v>
      </c>
      <c r="E13" s="18">
        <v>27.893207573812752</v>
      </c>
      <c r="F13" s="6">
        <v>25570196.06723</v>
      </c>
      <c r="G13" s="6">
        <v>29393575.28238</v>
      </c>
      <c r="H13" s="7">
        <v>14.952482980957377</v>
      </c>
      <c r="I13" s="18">
        <v>27.537602679376384</v>
      </c>
      <c r="J13" s="15">
        <v>35028100.97753</v>
      </c>
      <c r="K13" s="15">
        <v>39006550.24417</v>
      </c>
      <c r="L13" s="16">
        <v>11.357878833317612</v>
      </c>
      <c r="M13" s="17">
        <v>27.335327160064782</v>
      </c>
    </row>
    <row r="14" spans="1:13" ht="30" customHeight="1">
      <c r="A14" s="23" t="s">
        <v>39</v>
      </c>
      <c r="B14" s="6">
        <v>1465530.5147</v>
      </c>
      <c r="C14" s="6">
        <v>1440603.24338</v>
      </c>
      <c r="D14" s="7">
        <v>-1.700904284828388</v>
      </c>
      <c r="E14" s="18">
        <v>12.706750654532751</v>
      </c>
      <c r="F14" s="6">
        <v>13894522.83294</v>
      </c>
      <c r="G14" s="6">
        <v>13816636.05848</v>
      </c>
      <c r="H14" s="7">
        <v>-0.560557389386208</v>
      </c>
      <c r="I14" s="18">
        <v>12.944224392193773</v>
      </c>
      <c r="J14" s="15">
        <v>18552900.48073</v>
      </c>
      <c r="K14" s="15">
        <v>18312533.63625</v>
      </c>
      <c r="L14" s="16">
        <v>-1.2955755609731094</v>
      </c>
      <c r="M14" s="17">
        <v>12.833206088287753</v>
      </c>
    </row>
    <row r="15" spans="1:13" ht="30" customHeight="1">
      <c r="A15" s="23" t="s">
        <v>40</v>
      </c>
      <c r="B15" s="6">
        <v>99248.70628</v>
      </c>
      <c r="C15" s="6">
        <v>123433.71441</v>
      </c>
      <c r="D15" s="7">
        <v>24.36808401488818</v>
      </c>
      <c r="E15" s="18">
        <v>1.0887393448391363</v>
      </c>
      <c r="F15" s="6">
        <v>922238.47139</v>
      </c>
      <c r="G15" s="6">
        <v>894043.35953</v>
      </c>
      <c r="H15" s="7">
        <v>-3.057247418610092</v>
      </c>
      <c r="I15" s="18">
        <v>0.8375915681012903</v>
      </c>
      <c r="J15" s="15">
        <v>1531868.99539</v>
      </c>
      <c r="K15" s="15">
        <v>1303108.07437</v>
      </c>
      <c r="L15" s="16">
        <v>-14.933451992855273</v>
      </c>
      <c r="M15" s="17">
        <v>0.9132026624976903</v>
      </c>
    </row>
    <row r="16" spans="1:13" ht="30" customHeight="1">
      <c r="A16" s="23" t="s">
        <v>41</v>
      </c>
      <c r="B16" s="6">
        <v>920865.17685</v>
      </c>
      <c r="C16" s="6">
        <v>910181.32602</v>
      </c>
      <c r="D16" s="7">
        <v>-1.1601970732074176</v>
      </c>
      <c r="E16" s="18">
        <v>8.028197363357876</v>
      </c>
      <c r="F16" s="6">
        <v>8090514.3503</v>
      </c>
      <c r="G16" s="6">
        <v>8532085.95888</v>
      </c>
      <c r="H16" s="7">
        <v>5.457892903479321</v>
      </c>
      <c r="I16" s="18">
        <v>7.99335197929346</v>
      </c>
      <c r="J16" s="15">
        <v>11077814.28717</v>
      </c>
      <c r="K16" s="15">
        <v>11471708.49984</v>
      </c>
      <c r="L16" s="16">
        <v>3.5557033405605747</v>
      </c>
      <c r="M16" s="17">
        <v>8.039237075954727</v>
      </c>
    </row>
    <row r="17" spans="1:13" ht="30" customHeight="1">
      <c r="A17" s="23" t="s">
        <v>42</v>
      </c>
      <c r="B17" s="6">
        <v>1978615.79455</v>
      </c>
      <c r="C17" s="6">
        <v>2231310.89852</v>
      </c>
      <c r="D17" s="7">
        <v>12.771307328387657</v>
      </c>
      <c r="E17" s="18">
        <v>19.68113798891138</v>
      </c>
      <c r="F17" s="6">
        <v>17572194.5854</v>
      </c>
      <c r="G17" s="6">
        <v>21310691.32481</v>
      </c>
      <c r="H17" s="7">
        <v>21.27507023235537</v>
      </c>
      <c r="I17" s="18">
        <v>19.965089135557992</v>
      </c>
      <c r="J17" s="15">
        <v>23616260.24967</v>
      </c>
      <c r="K17" s="15">
        <v>28262230.80232</v>
      </c>
      <c r="L17" s="16">
        <v>19.672761493703987</v>
      </c>
      <c r="M17" s="17">
        <v>19.805835697304335</v>
      </c>
    </row>
    <row r="18" spans="1:13" s="5" customFormat="1" ht="39" customHeight="1" thickBot="1">
      <c r="A18" s="39" t="s">
        <v>29</v>
      </c>
      <c r="B18" s="40">
        <v>10410538.0758</v>
      </c>
      <c r="C18" s="40">
        <v>11337306.30707</v>
      </c>
      <c r="D18" s="41">
        <v>8.90221258999413</v>
      </c>
      <c r="E18" s="40">
        <v>100</v>
      </c>
      <c r="F18" s="40">
        <v>95643262.55938</v>
      </c>
      <c r="G18" s="40">
        <v>106739775.51573</v>
      </c>
      <c r="H18" s="41">
        <v>11.601980797613153</v>
      </c>
      <c r="I18" s="40">
        <v>100</v>
      </c>
      <c r="J18" s="42">
        <v>130816936.67376</v>
      </c>
      <c r="K18" s="42">
        <v>142696482.15938002</v>
      </c>
      <c r="L18" s="43">
        <v>9.081045457627573</v>
      </c>
      <c r="M18" s="44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zoomScalePageLayoutView="0" workbookViewId="0" topLeftCell="A1">
      <selection activeCell="A1" sqref="A1:H1"/>
    </sheetView>
  </sheetViews>
  <sheetFormatPr defaultColWidth="9.140625" defaultRowHeight="18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8" customHeight="1">
      <c r="A1" s="113" t="s">
        <v>66</v>
      </c>
      <c r="B1" s="114"/>
      <c r="C1" s="114"/>
      <c r="D1" s="114"/>
      <c r="E1" s="114"/>
      <c r="F1" s="114"/>
      <c r="G1" s="114"/>
      <c r="H1" s="115"/>
    </row>
    <row r="2" spans="1:8" ht="18" customHeight="1">
      <c r="A2" s="116" t="s">
        <v>67</v>
      </c>
      <c r="B2" s="117"/>
      <c r="C2" s="117"/>
      <c r="D2" s="117"/>
      <c r="E2" s="117"/>
      <c r="F2" s="117"/>
      <c r="G2" s="117"/>
      <c r="H2" s="118"/>
    </row>
    <row r="3" spans="1:8" ht="18" customHeight="1">
      <c r="A3" s="116" t="s">
        <v>68</v>
      </c>
      <c r="B3" s="117"/>
      <c r="C3" s="117"/>
      <c r="D3" s="117"/>
      <c r="E3" s="117"/>
      <c r="F3" s="117"/>
      <c r="G3" s="117"/>
      <c r="H3" s="118"/>
    </row>
    <row r="4" spans="1:8" ht="18" customHeight="1">
      <c r="A4" s="85" t="s">
        <v>69</v>
      </c>
      <c r="B4" s="86"/>
      <c r="C4" s="86"/>
      <c r="D4" s="87"/>
      <c r="E4" s="87"/>
      <c r="F4" s="87"/>
      <c r="G4" s="87"/>
      <c r="H4" s="88" t="s">
        <v>70</v>
      </c>
    </row>
    <row r="5" spans="1:8" ht="18" customHeight="1">
      <c r="A5" s="89" t="s">
        <v>71</v>
      </c>
      <c r="B5" s="119">
        <v>2015</v>
      </c>
      <c r="C5" s="120"/>
      <c r="D5" s="119">
        <v>2016</v>
      </c>
      <c r="E5" s="120"/>
      <c r="F5" s="119">
        <v>2017</v>
      </c>
      <c r="G5" s="120"/>
      <c r="H5" s="90" t="s">
        <v>72</v>
      </c>
    </row>
    <row r="6" spans="1:8" ht="18" customHeight="1">
      <c r="A6" s="89"/>
      <c r="B6" s="91" t="s">
        <v>70</v>
      </c>
      <c r="C6" s="91" t="s">
        <v>73</v>
      </c>
      <c r="D6" s="91" t="s">
        <v>70</v>
      </c>
      <c r="E6" s="91" t="s">
        <v>73</v>
      </c>
      <c r="F6" s="91" t="s">
        <v>70</v>
      </c>
      <c r="G6" s="91" t="s">
        <v>73</v>
      </c>
      <c r="H6" s="92" t="s">
        <v>74</v>
      </c>
    </row>
    <row r="7" spans="1:8" ht="18" customHeight="1">
      <c r="A7" s="93" t="s">
        <v>75</v>
      </c>
      <c r="B7" s="94">
        <v>168350</v>
      </c>
      <c r="C7" s="94">
        <f>B7</f>
        <v>168350</v>
      </c>
      <c r="D7" s="94">
        <v>160267</v>
      </c>
      <c r="E7" s="94">
        <f>D7</f>
        <v>160267</v>
      </c>
      <c r="F7" s="94">
        <v>191930</v>
      </c>
      <c r="G7" s="94">
        <f>F7</f>
        <v>191930</v>
      </c>
      <c r="H7" s="95">
        <f aca="true" t="shared" si="0" ref="H7:H15">((F7-D7)/D7)*100</f>
        <v>19.756406496658702</v>
      </c>
    </row>
    <row r="8" spans="1:8" ht="18" customHeight="1">
      <c r="A8" s="93" t="s">
        <v>76</v>
      </c>
      <c r="B8" s="94">
        <v>158132</v>
      </c>
      <c r="C8" s="94">
        <f>C7+B8</f>
        <v>326482</v>
      </c>
      <c r="D8" s="94">
        <v>171581</v>
      </c>
      <c r="E8" s="94">
        <f>E7+D8</f>
        <v>331848</v>
      </c>
      <c r="F8" s="94">
        <v>175990</v>
      </c>
      <c r="G8" s="94">
        <f aca="true" t="shared" si="1" ref="G8:G15">G7+F8</f>
        <v>367920</v>
      </c>
      <c r="H8" s="95">
        <f t="shared" si="0"/>
        <v>2.569631835692763</v>
      </c>
    </row>
    <row r="9" spans="1:8" ht="18" customHeight="1">
      <c r="A9" s="93" t="s">
        <v>77</v>
      </c>
      <c r="B9" s="94">
        <v>164354</v>
      </c>
      <c r="C9" s="94">
        <f aca="true" t="shared" si="2" ref="C9:C18">C8+B9</f>
        <v>490836</v>
      </c>
      <c r="D9" s="94">
        <v>184062</v>
      </c>
      <c r="E9" s="94">
        <f aca="true" t="shared" si="3" ref="E9:E18">E8+D9</f>
        <v>515910</v>
      </c>
      <c r="F9" s="94">
        <v>207954</v>
      </c>
      <c r="G9" s="94">
        <f t="shared" si="1"/>
        <v>575874</v>
      </c>
      <c r="H9" s="95">
        <f t="shared" si="0"/>
        <v>12.980408775303973</v>
      </c>
    </row>
    <row r="10" spans="1:8" ht="18" customHeight="1">
      <c r="A10" s="93" t="s">
        <v>78</v>
      </c>
      <c r="B10" s="94">
        <v>182896</v>
      </c>
      <c r="C10" s="94">
        <f t="shared" si="2"/>
        <v>673732</v>
      </c>
      <c r="D10" s="94">
        <v>182611</v>
      </c>
      <c r="E10" s="94">
        <f t="shared" si="3"/>
        <v>698521</v>
      </c>
      <c r="F10" s="94">
        <v>188536</v>
      </c>
      <c r="G10" s="94">
        <f t="shared" si="1"/>
        <v>764410</v>
      </c>
      <c r="H10" s="95">
        <f t="shared" si="0"/>
        <v>3.244601913356808</v>
      </c>
    </row>
    <row r="11" spans="1:8" ht="18" customHeight="1">
      <c r="A11" s="93" t="s">
        <v>79</v>
      </c>
      <c r="B11" s="94">
        <v>176319</v>
      </c>
      <c r="C11" s="94">
        <f t="shared" si="2"/>
        <v>850051</v>
      </c>
      <c r="D11" s="94">
        <v>176662</v>
      </c>
      <c r="E11" s="94">
        <f t="shared" si="3"/>
        <v>875183</v>
      </c>
      <c r="F11" s="94">
        <v>204910</v>
      </c>
      <c r="G11" s="94">
        <f t="shared" si="1"/>
        <v>969320</v>
      </c>
      <c r="H11" s="96">
        <f t="shared" si="0"/>
        <v>15.98985633582774</v>
      </c>
    </row>
    <row r="12" spans="1:8" ht="18" customHeight="1">
      <c r="A12" s="93" t="s">
        <v>80</v>
      </c>
      <c r="B12" s="94">
        <v>171882</v>
      </c>
      <c r="C12" s="94">
        <f t="shared" si="2"/>
        <v>1021933</v>
      </c>
      <c r="D12" s="94">
        <v>189229</v>
      </c>
      <c r="E12" s="94">
        <f t="shared" si="3"/>
        <v>1064412</v>
      </c>
      <c r="F12" s="94">
        <v>204389</v>
      </c>
      <c r="G12" s="94">
        <f t="shared" si="1"/>
        <v>1173709</v>
      </c>
      <c r="H12" s="96">
        <f t="shared" si="0"/>
        <v>8.011457017687563</v>
      </c>
    </row>
    <row r="13" spans="1:8" ht="18" customHeight="1">
      <c r="A13" s="93" t="s">
        <v>65</v>
      </c>
      <c r="B13" s="94">
        <v>182743</v>
      </c>
      <c r="C13" s="94">
        <f t="shared" si="2"/>
        <v>1204676</v>
      </c>
      <c r="D13" s="94">
        <v>142855</v>
      </c>
      <c r="E13" s="94">
        <f t="shared" si="3"/>
        <v>1207267</v>
      </c>
      <c r="F13" s="94">
        <v>198181</v>
      </c>
      <c r="G13" s="94">
        <f t="shared" si="1"/>
        <v>1371890</v>
      </c>
      <c r="H13" s="96">
        <f t="shared" si="0"/>
        <v>38.72878093171398</v>
      </c>
    </row>
    <row r="14" spans="1:8" ht="18" customHeight="1">
      <c r="A14" s="93" t="s">
        <v>81</v>
      </c>
      <c r="B14" s="94">
        <v>181192</v>
      </c>
      <c r="C14" s="94">
        <f t="shared" si="2"/>
        <v>1385868</v>
      </c>
      <c r="D14" s="94">
        <v>196345</v>
      </c>
      <c r="E14" s="94">
        <f t="shared" si="3"/>
        <v>1403612</v>
      </c>
      <c r="F14" s="94">
        <v>224468</v>
      </c>
      <c r="G14" s="94">
        <f t="shared" si="1"/>
        <v>1596358</v>
      </c>
      <c r="H14" s="96">
        <f t="shared" si="0"/>
        <v>14.32325753138608</v>
      </c>
    </row>
    <row r="15" spans="1:8" ht="18" customHeight="1">
      <c r="A15" s="93" t="s">
        <v>82</v>
      </c>
      <c r="B15" s="97">
        <v>172872</v>
      </c>
      <c r="C15" s="94">
        <f t="shared" si="2"/>
        <v>1558740</v>
      </c>
      <c r="D15" s="94">
        <v>177591</v>
      </c>
      <c r="E15" s="94">
        <f t="shared" si="3"/>
        <v>1581203</v>
      </c>
      <c r="F15" s="94">
        <v>198584</v>
      </c>
      <c r="G15" s="94">
        <f t="shared" si="1"/>
        <v>1794942</v>
      </c>
      <c r="H15" s="96">
        <f t="shared" si="0"/>
        <v>11.820981919128783</v>
      </c>
    </row>
    <row r="16" spans="1:8" ht="18" customHeight="1">
      <c r="A16" s="93" t="s">
        <v>83</v>
      </c>
      <c r="B16" s="94">
        <v>197016</v>
      </c>
      <c r="C16" s="94">
        <f t="shared" si="2"/>
        <v>1755756</v>
      </c>
      <c r="D16" s="94">
        <v>186599</v>
      </c>
      <c r="E16" s="94">
        <f t="shared" si="3"/>
        <v>1767802</v>
      </c>
      <c r="F16" s="94"/>
      <c r="G16" s="94"/>
      <c r="H16" s="96"/>
    </row>
    <row r="17" spans="1:8" ht="18" customHeight="1">
      <c r="A17" s="93" t="s">
        <v>84</v>
      </c>
      <c r="B17" s="94">
        <v>174296</v>
      </c>
      <c r="C17" s="94">
        <f t="shared" si="2"/>
        <v>1930052</v>
      </c>
      <c r="D17" s="98">
        <v>191986</v>
      </c>
      <c r="E17" s="94">
        <f t="shared" si="3"/>
        <v>1959788</v>
      </c>
      <c r="F17" s="98"/>
      <c r="G17" s="94"/>
      <c r="H17" s="96"/>
    </row>
    <row r="18" spans="1:8" ht="18" customHeight="1">
      <c r="A18" s="93" t="s">
        <v>85</v>
      </c>
      <c r="B18" s="94">
        <v>179238</v>
      </c>
      <c r="C18" s="94">
        <f t="shared" si="2"/>
        <v>2109290</v>
      </c>
      <c r="D18" s="94">
        <v>188071</v>
      </c>
      <c r="E18" s="94">
        <f t="shared" si="3"/>
        <v>2147859</v>
      </c>
      <c r="F18" s="94"/>
      <c r="G18" s="94"/>
      <c r="H18" s="99"/>
    </row>
    <row r="19" spans="1:8" ht="18" customHeight="1" thickBot="1">
      <c r="A19" s="100" t="s">
        <v>86</v>
      </c>
      <c r="B19" s="101">
        <f>SUM(B7:B18)</f>
        <v>2109290</v>
      </c>
      <c r="C19" s="102"/>
      <c r="D19" s="101">
        <f>SUM(D7:D18)</f>
        <v>2147859</v>
      </c>
      <c r="E19" s="103"/>
      <c r="F19" s="101">
        <f>SUM(F7:F18)</f>
        <v>1794942</v>
      </c>
      <c r="G19" s="103"/>
      <c r="H19" s="104"/>
    </row>
    <row r="20" spans="1:8" ht="18" customHeight="1">
      <c r="A20" s="121"/>
      <c r="B20" s="122"/>
      <c r="C20" s="123"/>
      <c r="D20" s="122"/>
      <c r="E20" s="123"/>
      <c r="F20" s="122"/>
      <c r="G20" s="123"/>
      <c r="H20" s="124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2017-03-01T19:27:22Z</cp:lastPrinted>
  <dcterms:created xsi:type="dcterms:W3CDTF">2010-11-12T12:53:26Z</dcterms:created>
  <dcterms:modified xsi:type="dcterms:W3CDTF">2017-10-02T08:24:29Z</dcterms:modified>
  <cp:category/>
  <cp:version/>
  <cp:contentType/>
  <cp:contentStatus/>
</cp:coreProperties>
</file>