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<sst xmlns="http://schemas.openxmlformats.org/spreadsheetml/2006/main" count="110" uniqueCount="91">
  <si>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</si>
  <si>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</si>
  <si>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</si>
  <si>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</si>
  <si>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</si>
  <si>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</si>
  <si>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</si>
  <si>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</si>
  <si>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</si>
  <si>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</si>
  <si>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</si>
  <si>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</si>
  <si>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</si>
  <si>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</si>
  <si>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</si>
  <si>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</si>
  <si>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</si>
  <si>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</si>
  <si>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</si>
  <si>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</si>
  <si>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</si>
  <si>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</si>
  <si>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</si>
  <si>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</si>
  <si>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</si>
  <si>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</si>
  <si>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</si>
  <si>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</si>
  <si>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</si>
  <si>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</si>
  <si>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</si>
  <si>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</si>
  <si>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</si>
  <si>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</si>
  <si>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</si>
  <si>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</si>
  <si>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</si>
  <si>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</si>
  <si>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</si>
  <si>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</si>
  <si>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</si>
  <si>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</si>
  <si>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</si>
  <si>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</si>
  <si>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</si>
  <si>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</si>
  <si>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</si>
  <si>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</si>
  <si>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</si>
  <si>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</si>
  <si>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</si>
  <si>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</si>
  <si>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</si>
  <si>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</si>
  <si>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</si>
  <si>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</si>
  <si>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>İhracatçı Birlikleri Kaydından Muaf İhracat</t>
  </si>
  <si>
    <t>T O P L A M (TİM+TUİK*)</t>
  </si>
  <si>
    <t xml:space="preserve"> 2016/2017</t>
  </si>
  <si>
    <t>Pay (2018) (%)</t>
  </si>
  <si>
    <t>Değişim (2017/2018) (%)</t>
  </si>
  <si>
    <t xml:space="preserve"> 2017/2018</t>
  </si>
  <si>
    <t>Değişim   (16-17/17-18) (%)</t>
  </si>
  <si>
    <t>Pay (17-18) (%)</t>
  </si>
  <si>
    <t>EYLÜL</t>
  </si>
  <si>
    <t>01 OCAK - 30 EYLÜL</t>
  </si>
  <si>
    <t>01 EKİM - 30 EYLÜL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</si>
  <si>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</si>
  <si>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</si>
  <si>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</si>
  <si>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</si>
  <si>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</si>
  <si>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2016</t>
  </si>
  <si>
    <t>2017</t>
  </si>
  <si>
    <t>2018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</si>
  <si>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</si>
  <si>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</si>
  <si>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</si>
  <si>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</si>
  <si>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</si>
  <si>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</si>
  <si>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</si>
  <si>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</si>
  <si>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</si>
  <si>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</si>
  <si>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</si>
  <si>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</si>
  <si>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</si>
  <si>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</si>
  <si>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</si>
  <si>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2017/2018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</si>
</sst>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#,##0&quot;TL&quot;;\-#,##0&quot;TL&quot;"/>
    <numFmt numFmtId="191" formatCode="#,##0&quot;TL&quot;;[Red]\-#,##0&quot;TL&quot;"/>
    <numFmt numFmtId="192" formatCode="#,##0.00&quot;TL&quot;;\-#,##0.00&quot;TL&quot;"/>
    <numFmt numFmtId="193" formatCode="#,##0.00&quot;TL&quot;;[Red]\-#,##0.00&quot;TL&quot;"/>
    <numFmt numFmtId="194" formatCode="_-* #,##0&quot;TL&quot;_-;\-* #,##0&quot;TL&quot;_-;_-* &quot;-&quot;&quot;TL&quot;_-;_-@_-"/>
    <numFmt numFmtId="195" formatCode="_-* #,##0_T_L_-;\-* #,##0_T_L_-;_-* &quot;-&quot;_T_L_-;_-@_-"/>
    <numFmt numFmtId="196" formatCode="_-* #,##0.00&quot;TL&quot;_-;\-* #,##0.00&quot;TL&quot;_-;_-* &quot;-&quot;??&quot;TL&quot;_-;_-@_-"/>
    <numFmt numFmtId="197" formatCode="_-* #,##0.00_T_L_-;\-* #,##0.00_T_L_-;_-* &quot;-&quot;??_T_L_-;_-@_-"/>
    <numFmt numFmtId="198" formatCode="0.0"/>
    <numFmt numFmtId="199" formatCode="_-* #,##0.0\ _T_L_-;\-* #,##0.0\ _T_L_-;_-* &quot;-&quot;??\ _T_L_-;_-@_-"/>
    <numFmt numFmtId="200" formatCode="_-* #,##0\ _T_L_-;\-* #,##0\ _T_L_-;_-* &quot;-&quot;??\ _T_L_-;_-@_-"/>
    <numFmt numFmtId="201" formatCode="&quot;Evet&quot;;&quot;Evet&quot;;&quot;Hayır&quot;"/>
    <numFmt numFmtId="202" formatCode="&quot;Doğru&quot;;&quot;Doğru&quot;;&quot;Yanlış&quot;"/>
    <numFmt numFmtId="203" formatCode="&quot;Açık&quot;;&quot;Açık&quot;;&quot;Kapalı&quot;"/>
    <numFmt numFmtId="204" formatCode="#,##0.0"/>
    <numFmt numFmtId="205" formatCode="0.0%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20" borderId="6" applyNumberFormat="0" applyAlignment="0" applyProtection="0"/>
    <xf numFmtId="0" fontId="46" fillId="19" borderId="6" applyNumberFormat="0" applyAlignment="0" applyProtection="0"/>
    <xf numFmtId="0" fontId="47" fillId="21" borderId="7" applyNumberFormat="0" applyAlignment="0" applyProtection="0"/>
    <xf numFmtId="0" fontId="4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04" fontId="10" fillId="0" borderId="10" xfId="56" applyNumberFormat="1" applyFont="1" applyFill="1" applyBorder="1" applyAlignment="1">
      <alignment horizontal="right" vertical="center"/>
    </xf>
    <xf numFmtId="171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04" fontId="6" fillId="0" borderId="10" xfId="0" applyNumberFormat="1" applyFont="1" applyBorder="1" applyAlignment="1">
      <alignment horizontal="right" vertical="center"/>
    </xf>
    <xf numFmtId="204" fontId="6" fillId="0" borderId="11" xfId="0" applyNumberFormat="1" applyFont="1" applyBorder="1" applyAlignment="1">
      <alignment horizontal="right" vertical="center"/>
    </xf>
    <xf numFmtId="20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8" fontId="5" fillId="0" borderId="10" xfId="0" applyNumberFormat="1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/>
    </xf>
    <xf numFmtId="198" fontId="6" fillId="0" borderId="10" xfId="0" applyNumberFormat="1" applyFont="1" applyFill="1" applyBorder="1" applyAlignment="1">
      <alignment horizontal="center" vertical="center"/>
    </xf>
    <xf numFmtId="198" fontId="0" fillId="0" borderId="0" xfId="0" applyNumberFormat="1" applyBorder="1" applyAlignment="1">
      <alignment/>
    </xf>
    <xf numFmtId="19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04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04" fontId="15" fillId="0" borderId="14" xfId="0" applyNumberFormat="1" applyFont="1" applyBorder="1" applyAlignment="1">
      <alignment horizontal="right" vertical="center"/>
    </xf>
    <xf numFmtId="204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98" fontId="7" fillId="0" borderId="10" xfId="49" applyNumberFormat="1" applyFont="1" applyFill="1" applyBorder="1" applyAlignment="1">
      <alignment horizontal="center"/>
      <protection/>
    </xf>
    <xf numFmtId="20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98" fontId="11" fillId="0" borderId="14" xfId="49" applyNumberFormat="1" applyFont="1" applyFill="1" applyBorder="1" applyAlignment="1">
      <alignment horizontal="center"/>
      <protection/>
    </xf>
    <xf numFmtId="19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04" fontId="6" fillId="0" borderId="10" xfId="49" applyNumberFormat="1" applyFont="1" applyFill="1" applyBorder="1" applyAlignment="1">
      <alignment/>
      <protection/>
    </xf>
    <xf numFmtId="19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04" fontId="6" fillId="0" borderId="11" xfId="49" applyNumberFormat="1" applyFont="1" applyFill="1" applyBorder="1" applyAlignment="1">
      <alignment horizontal="right"/>
      <protection/>
    </xf>
    <xf numFmtId="19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1" fillId="0" borderId="14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3" fontId="18" fillId="0" borderId="0" xfId="0" applyNumberFormat="1" applyFont="1" applyBorder="1" applyAlignment="1" quotePrefix="1">
      <alignment horizontal="left"/>
    </xf>
    <xf numFmtId="3" fontId="17" fillId="0" borderId="0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04" fontId="17" fillId="0" borderId="21" xfId="0" applyNumberFormat="1" applyFont="1" applyBorder="1" applyAlignment="1">
      <alignment horizontal="right"/>
    </xf>
    <xf numFmtId="3" fontId="53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204" fontId="17" fillId="0" borderId="22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  <xf numFmtId="0" fontId="18" fillId="0" borderId="23" xfId="0" applyFont="1" applyBorder="1" applyAlignment="1">
      <alignment/>
    </xf>
    <xf numFmtId="3" fontId="18" fillId="0" borderId="24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right"/>
    </xf>
    <xf numFmtId="3" fontId="17" fillId="0" borderId="26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35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6" xfId="0" applyNumberFormat="1" applyFont="1" applyBorder="1" applyAlignment="1" quotePrefix="1">
      <alignment horizontal="center"/>
    </xf>
    <xf numFmtId="3" fontId="18" fillId="0" borderId="37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295275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67818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3" customWidth="1"/>
    <col min="3" max="3" width="9.28125" style="13" customWidth="1"/>
    <col min="4" max="5" width="9.28125" style="31" customWidth="1"/>
    <col min="6" max="7" width="10.28125" style="63" customWidth="1"/>
    <col min="8" max="9" width="8.28125" style="31" customWidth="1"/>
    <col min="10" max="11" width="8.28125" style="63" bestFit="1" customWidth="1"/>
    <col min="12" max="12" width="8.8515625" style="75" customWidth="1"/>
    <col min="13" max="13" width="7.57421875" style="26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"/>
      <c r="O1" s="10"/>
      <c r="P1" s="10"/>
    </row>
    <row r="2" spans="1:16" ht="25.5" customHeight="1" thickBo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"/>
      <c r="O2" s="10"/>
      <c r="P2" s="10"/>
    </row>
    <row r="3" spans="1:13" ht="32.25" customHeight="1">
      <c r="A3" s="110" t="s">
        <v>2</v>
      </c>
      <c r="B3" s="107" t="s">
        <v>64</v>
      </c>
      <c r="C3" s="107"/>
      <c r="D3" s="107"/>
      <c r="E3" s="107"/>
      <c r="F3" s="107" t="s">
        <v>65</v>
      </c>
      <c r="G3" s="107"/>
      <c r="H3" s="107"/>
      <c r="I3" s="107"/>
      <c r="J3" s="107" t="s">
        <v>66</v>
      </c>
      <c r="K3" s="107"/>
      <c r="L3" s="107"/>
      <c r="M3" s="108"/>
    </row>
    <row r="4" spans="1:121" ht="27">
      <c r="A4" s="111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8" t="s">
        <v>3</v>
      </c>
      <c r="B5" s="11">
        <v>1644651.6475799999</v>
      </c>
      <c r="C5" s="11">
        <v>1916157.55699</v>
      </c>
      <c r="D5" s="28">
        <v>16.508414399456793</v>
      </c>
      <c r="E5" s="28">
        <v>13.236739493994703</v>
      </c>
      <c r="F5" s="58">
        <v>14840526.106169999</v>
      </c>
      <c r="G5" s="58">
        <v>16120844.820740003</v>
      </c>
      <c r="H5" s="28">
        <v>8.627178749665134</v>
      </c>
      <c r="I5" s="28">
        <v>13.094641530350465</v>
      </c>
      <c r="J5" s="65">
        <v>20819476.180069998</v>
      </c>
      <c r="K5" s="65">
        <v>22497579.72139</v>
      </c>
      <c r="L5" s="66">
        <v>8.060258225547544</v>
      </c>
      <c r="M5" s="33">
        <v>13.630193971134272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8" t="s">
        <v>4</v>
      </c>
      <c r="B6" s="11">
        <v>1150382.48731</v>
      </c>
      <c r="C6" s="11">
        <v>1294960.41991</v>
      </c>
      <c r="D6" s="28">
        <v>12.567814113554018</v>
      </c>
      <c r="E6" s="28">
        <v>8.945534604319658</v>
      </c>
      <c r="F6" s="58">
        <v>10029208.56552</v>
      </c>
      <c r="G6" s="58">
        <v>10651264.566810003</v>
      </c>
      <c r="H6" s="28">
        <v>6.202443564974861</v>
      </c>
      <c r="I6" s="28">
        <v>8.651810305118875</v>
      </c>
      <c r="J6" s="65">
        <v>14382505.73392</v>
      </c>
      <c r="K6" s="65">
        <v>15134168.03431</v>
      </c>
      <c r="L6" s="66">
        <v>5.226226321726843</v>
      </c>
      <c r="M6" s="33">
        <v>9.169059447904033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9" t="s">
        <v>43</v>
      </c>
      <c r="B7" s="4">
        <v>472912.2375</v>
      </c>
      <c r="C7" s="4">
        <v>560373.84117</v>
      </c>
      <c r="D7" s="29">
        <v>18.49425680594701</v>
      </c>
      <c r="E7" s="29">
        <v>3.871040002821211</v>
      </c>
      <c r="F7" s="59">
        <v>4663929.87872</v>
      </c>
      <c r="G7" s="59">
        <v>4821291.90531</v>
      </c>
      <c r="H7" s="29">
        <v>3.3740221375967034</v>
      </c>
      <c r="I7" s="29">
        <v>3.9162394970759866</v>
      </c>
      <c r="J7" s="67">
        <v>6449802.02323</v>
      </c>
      <c r="K7" s="67">
        <v>6526579.41438</v>
      </c>
      <c r="L7" s="68">
        <v>1.1903836873360365</v>
      </c>
      <c r="M7" s="34">
        <v>3.9541383778910357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0" t="s">
        <v>5</v>
      </c>
      <c r="B8" s="4">
        <v>142896.14631</v>
      </c>
      <c r="C8" s="4">
        <v>152586.94647</v>
      </c>
      <c r="D8" s="29">
        <v>6.781708541654222</v>
      </c>
      <c r="E8" s="29">
        <v>1.0540645017627042</v>
      </c>
      <c r="F8" s="59">
        <v>1318704.82293</v>
      </c>
      <c r="G8" s="59">
        <v>1542610.44956</v>
      </c>
      <c r="H8" s="29">
        <v>16.979207381111213</v>
      </c>
      <c r="I8" s="29">
        <v>1.2530317785810514</v>
      </c>
      <c r="J8" s="67">
        <v>2117163.15316</v>
      </c>
      <c r="K8" s="67">
        <v>2454692.77</v>
      </c>
      <c r="L8" s="68">
        <v>15.942541619251942</v>
      </c>
      <c r="M8" s="34">
        <v>1.4871794659240662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0" t="s">
        <v>6</v>
      </c>
      <c r="B9" s="4">
        <v>121419.57323</v>
      </c>
      <c r="C9" s="4">
        <v>143972.41105</v>
      </c>
      <c r="D9" s="29">
        <v>18.574301671509836</v>
      </c>
      <c r="E9" s="29">
        <v>0.9945556368468922</v>
      </c>
      <c r="F9" s="59">
        <v>1020670.51797</v>
      </c>
      <c r="G9" s="59">
        <v>1145284.49633</v>
      </c>
      <c r="H9" s="29">
        <v>12.209030844531815</v>
      </c>
      <c r="I9" s="29">
        <v>0.930291811407742</v>
      </c>
      <c r="J9" s="67">
        <v>1387979.49798</v>
      </c>
      <c r="K9" s="67">
        <v>1540508.65938</v>
      </c>
      <c r="L9" s="68">
        <v>10.989294987568899</v>
      </c>
      <c r="M9" s="34">
        <v>0.9333195882220926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0" t="s">
        <v>7</v>
      </c>
      <c r="B10" s="4">
        <v>93820.25204</v>
      </c>
      <c r="C10" s="4">
        <v>154430.92519</v>
      </c>
      <c r="D10" s="29">
        <v>64.60297412562781</v>
      </c>
      <c r="E10" s="29">
        <v>1.066802632747847</v>
      </c>
      <c r="F10" s="59">
        <v>810075.38712</v>
      </c>
      <c r="G10" s="59">
        <v>927164.56319</v>
      </c>
      <c r="H10" s="29">
        <v>14.454108584421801</v>
      </c>
      <c r="I10" s="29">
        <v>0.7531173291239283</v>
      </c>
      <c r="J10" s="67">
        <v>1235037.0509</v>
      </c>
      <c r="K10" s="67">
        <v>1396879.53601</v>
      </c>
      <c r="L10" s="68">
        <v>13.104261527381844</v>
      </c>
      <c r="M10" s="34">
        <v>0.846301658485599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0" t="s">
        <v>8</v>
      </c>
      <c r="B11" s="4">
        <v>180510.32893</v>
      </c>
      <c r="C11" s="4">
        <v>132348.52403</v>
      </c>
      <c r="D11" s="29">
        <v>-26.680913599507445</v>
      </c>
      <c r="E11" s="29">
        <v>0.9142582918660016</v>
      </c>
      <c r="F11" s="59">
        <v>1246068.12284</v>
      </c>
      <c r="G11" s="59">
        <v>1116088.11004</v>
      </c>
      <c r="H11" s="29">
        <v>-10.43121242069444</v>
      </c>
      <c r="I11" s="29">
        <v>0.9065761676743982</v>
      </c>
      <c r="J11" s="67">
        <v>1932519.12358</v>
      </c>
      <c r="K11" s="67">
        <v>1732920.3498</v>
      </c>
      <c r="L11" s="68">
        <v>-10.328424249186334</v>
      </c>
      <c r="M11" s="34">
        <v>1.0498925127418328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0" t="s">
        <v>9</v>
      </c>
      <c r="B12" s="4">
        <v>16366.5675</v>
      </c>
      <c r="C12" s="4">
        <v>26299.92642</v>
      </c>
      <c r="D12" s="29">
        <v>60.692988435113236</v>
      </c>
      <c r="E12" s="29">
        <v>0.18167883609718505</v>
      </c>
      <c r="F12" s="59">
        <v>223196.74976</v>
      </c>
      <c r="G12" s="59">
        <v>303287.33857</v>
      </c>
      <c r="H12" s="29">
        <v>35.883402825587815</v>
      </c>
      <c r="I12" s="29">
        <v>0.24635427134431542</v>
      </c>
      <c r="J12" s="67">
        <v>284757.9898</v>
      </c>
      <c r="K12" s="67">
        <v>403008.04814</v>
      </c>
      <c r="L12" s="68">
        <v>41.52651113426285</v>
      </c>
      <c r="M12" s="34">
        <v>0.2441630582534961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0" t="s">
        <v>44</v>
      </c>
      <c r="B13" s="4">
        <v>118488.16482</v>
      </c>
      <c r="C13" s="4">
        <v>119594.21446</v>
      </c>
      <c r="D13" s="29">
        <v>0.9334684537314261</v>
      </c>
      <c r="E13" s="29">
        <v>0.8261520332819979</v>
      </c>
      <c r="F13" s="59">
        <v>683386.15325</v>
      </c>
      <c r="G13" s="59">
        <v>716133.54402</v>
      </c>
      <c r="H13" s="29">
        <v>4.791930684322811</v>
      </c>
      <c r="I13" s="29">
        <v>0.5817010306269356</v>
      </c>
      <c r="J13" s="67">
        <v>896603.98169</v>
      </c>
      <c r="K13" s="67">
        <v>978559.23469</v>
      </c>
      <c r="L13" s="68">
        <v>9.140630052247065</v>
      </c>
      <c r="M13" s="34">
        <v>0.5928616476192812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0" t="s">
        <v>45</v>
      </c>
      <c r="B14" s="4">
        <v>3969.21698</v>
      </c>
      <c r="C14" s="4">
        <v>5353.63112</v>
      </c>
      <c r="D14" s="29">
        <v>34.87877198388887</v>
      </c>
      <c r="E14" s="29">
        <v>0.03698266889581926</v>
      </c>
      <c r="F14" s="59">
        <v>63176.93293</v>
      </c>
      <c r="G14" s="59">
        <v>79404.15979</v>
      </c>
      <c r="H14" s="29">
        <v>25.685366647950065</v>
      </c>
      <c r="I14" s="29">
        <v>0.06449841928451672</v>
      </c>
      <c r="J14" s="67">
        <v>78642.91358</v>
      </c>
      <c r="K14" s="67">
        <v>101020.02191</v>
      </c>
      <c r="L14" s="68">
        <v>28.454068283262103</v>
      </c>
      <c r="M14" s="34">
        <v>0.06120313876662914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8" t="s">
        <v>10</v>
      </c>
      <c r="B15" s="11">
        <v>184818.14866</v>
      </c>
      <c r="C15" s="11">
        <v>209519.03811</v>
      </c>
      <c r="D15" s="28">
        <v>13.364969635877527</v>
      </c>
      <c r="E15" s="28">
        <v>1.4473491057024241</v>
      </c>
      <c r="F15" s="58">
        <v>1626842.16109</v>
      </c>
      <c r="G15" s="58">
        <v>1835266.06227</v>
      </c>
      <c r="H15" s="28">
        <v>12.811562557510436</v>
      </c>
      <c r="I15" s="28">
        <v>1.4907501105230754</v>
      </c>
      <c r="J15" s="65">
        <v>2180516.20705</v>
      </c>
      <c r="K15" s="65">
        <v>2468710.62614</v>
      </c>
      <c r="L15" s="66">
        <v>13.216797846226308</v>
      </c>
      <c r="M15" s="33">
        <v>1.4956722060593972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0" t="s">
        <v>11</v>
      </c>
      <c r="B16" s="4">
        <v>184818.14866</v>
      </c>
      <c r="C16" s="4">
        <v>209519.03811</v>
      </c>
      <c r="D16" s="29">
        <v>13.364969635877527</v>
      </c>
      <c r="E16" s="29">
        <v>1.4473491057024241</v>
      </c>
      <c r="F16" s="59">
        <v>1626842.16109</v>
      </c>
      <c r="G16" s="59">
        <v>1835266.06227</v>
      </c>
      <c r="H16" s="29">
        <v>12.811562557510436</v>
      </c>
      <c r="I16" s="29">
        <v>1.4907501105230754</v>
      </c>
      <c r="J16" s="67">
        <v>2180516.20705</v>
      </c>
      <c r="K16" s="67">
        <v>2468710.62614</v>
      </c>
      <c r="L16" s="68">
        <v>13.216797846226308</v>
      </c>
      <c r="M16" s="34">
        <v>1.4956722060593972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8" t="s">
        <v>12</v>
      </c>
      <c r="B17" s="11">
        <v>309451.01161</v>
      </c>
      <c r="C17" s="11">
        <v>411678.09897</v>
      </c>
      <c r="D17" s="28">
        <v>33.034982444599805</v>
      </c>
      <c r="E17" s="28">
        <v>2.843855783972621</v>
      </c>
      <c r="F17" s="58">
        <v>3184475.37956</v>
      </c>
      <c r="G17" s="58">
        <v>3634314.19166</v>
      </c>
      <c r="H17" s="28">
        <v>14.125994347054888</v>
      </c>
      <c r="I17" s="28">
        <v>2.9520811147085135</v>
      </c>
      <c r="J17" s="65">
        <v>4256454.2391</v>
      </c>
      <c r="K17" s="65">
        <v>4894701.06094</v>
      </c>
      <c r="L17" s="66">
        <v>14.994800507357354</v>
      </c>
      <c r="M17" s="33">
        <v>2.9654623171708407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0" t="s">
        <v>13</v>
      </c>
      <c r="B18" s="4">
        <v>309451.01161</v>
      </c>
      <c r="C18" s="4">
        <v>411678.09897</v>
      </c>
      <c r="D18" s="29">
        <v>33.034982444599805</v>
      </c>
      <c r="E18" s="29">
        <v>2.843855783972621</v>
      </c>
      <c r="F18" s="59">
        <v>3184475.37956</v>
      </c>
      <c r="G18" s="59">
        <v>3634314.19166</v>
      </c>
      <c r="H18" s="29">
        <v>14.125994347054888</v>
      </c>
      <c r="I18" s="29">
        <v>2.9520811147085135</v>
      </c>
      <c r="J18" s="67">
        <v>4256454.2391</v>
      </c>
      <c r="K18" s="67">
        <v>4894701.06094</v>
      </c>
      <c r="L18" s="68">
        <v>14.994800507357354</v>
      </c>
      <c r="M18" s="34">
        <v>2.9654623171708407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8" t="s">
        <v>14</v>
      </c>
      <c r="B19" s="11">
        <v>9273327.788390001</v>
      </c>
      <c r="C19" s="11">
        <v>11787836.32182</v>
      </c>
      <c r="D19" s="28">
        <v>27.11549285012989</v>
      </c>
      <c r="E19" s="28">
        <v>81.42990017735497</v>
      </c>
      <c r="F19" s="58">
        <v>88271636.90935</v>
      </c>
      <c r="G19" s="58">
        <v>100315161.74558</v>
      </c>
      <c r="H19" s="28">
        <v>13.643708509221408</v>
      </c>
      <c r="I19" s="28">
        <v>81.48401015730377</v>
      </c>
      <c r="J19" s="65">
        <v>117155565.82953003</v>
      </c>
      <c r="K19" s="65">
        <v>133328485.01071998</v>
      </c>
      <c r="L19" s="66">
        <v>13.804652870460071</v>
      </c>
      <c r="M19" s="33">
        <v>80.77727182563356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8" t="s">
        <v>46</v>
      </c>
      <c r="B20" s="11">
        <v>943282.4647400001</v>
      </c>
      <c r="C20" s="11">
        <v>1051645.91872</v>
      </c>
      <c r="D20" s="28">
        <v>11.487911418969125</v>
      </c>
      <c r="E20" s="28">
        <v>7.264727796124551</v>
      </c>
      <c r="F20" s="58">
        <v>8628915.52852</v>
      </c>
      <c r="G20" s="58">
        <v>9255304.9975</v>
      </c>
      <c r="H20" s="28">
        <v>7.259191110513019</v>
      </c>
      <c r="I20" s="28">
        <v>7.517900119006321</v>
      </c>
      <c r="J20" s="65">
        <v>11520704.795710001</v>
      </c>
      <c r="K20" s="65">
        <v>12411854.44762</v>
      </c>
      <c r="L20" s="66">
        <v>7.7352008207157565</v>
      </c>
      <c r="M20" s="33">
        <v>7.519741490312354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0" t="s">
        <v>15</v>
      </c>
      <c r="B21" s="4">
        <v>663202.04679</v>
      </c>
      <c r="C21" s="4">
        <v>718561.31193</v>
      </c>
      <c r="D21" s="29">
        <v>8.347269947061726</v>
      </c>
      <c r="E21" s="29">
        <v>4.96379270158843</v>
      </c>
      <c r="F21" s="59">
        <v>5942468.98797</v>
      </c>
      <c r="G21" s="59">
        <v>6335451.57694</v>
      </c>
      <c r="H21" s="29">
        <v>6.613119727937297</v>
      </c>
      <c r="I21" s="29">
        <v>5.146161274760952</v>
      </c>
      <c r="J21" s="67">
        <v>7972733.38559</v>
      </c>
      <c r="K21" s="67">
        <v>8491035.9098</v>
      </c>
      <c r="L21" s="68">
        <v>6.5009388768322</v>
      </c>
      <c r="M21" s="34">
        <v>5.144307427718718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0" t="s">
        <v>16</v>
      </c>
      <c r="B22" s="4">
        <v>110873.10409</v>
      </c>
      <c r="C22" s="4">
        <v>139129.09335</v>
      </c>
      <c r="D22" s="29">
        <v>25.484980773212172</v>
      </c>
      <c r="E22" s="29">
        <v>0.9610981925737498</v>
      </c>
      <c r="F22" s="59">
        <v>1145684.41948</v>
      </c>
      <c r="G22" s="59">
        <v>1284302.08529</v>
      </c>
      <c r="H22" s="29">
        <v>12.099114158584399</v>
      </c>
      <c r="I22" s="29">
        <v>1.0432130332225453</v>
      </c>
      <c r="J22" s="67">
        <v>1484739.23244</v>
      </c>
      <c r="K22" s="67">
        <v>1661683.75477</v>
      </c>
      <c r="L22" s="68">
        <v>11.917548783244037</v>
      </c>
      <c r="M22" s="34">
        <v>1.006733709878302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0" t="s">
        <v>17</v>
      </c>
      <c r="B23" s="4">
        <v>169207.31386</v>
      </c>
      <c r="C23" s="4">
        <v>193955.51344</v>
      </c>
      <c r="D23" s="29">
        <v>14.625963272767489</v>
      </c>
      <c r="E23" s="29">
        <v>1.3398369019623717</v>
      </c>
      <c r="F23" s="59">
        <v>1540762.12107</v>
      </c>
      <c r="G23" s="59">
        <v>1635551.33527</v>
      </c>
      <c r="H23" s="29">
        <v>6.152099204916353</v>
      </c>
      <c r="I23" s="29">
        <v>1.3285258110228235</v>
      </c>
      <c r="J23" s="67">
        <v>2063232.17768</v>
      </c>
      <c r="K23" s="67">
        <v>2259134.78305</v>
      </c>
      <c r="L23" s="68">
        <v>9.494937481552986</v>
      </c>
      <c r="M23" s="34">
        <v>1.368700352715334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8" t="s">
        <v>18</v>
      </c>
      <c r="B24" s="11">
        <v>1276162.14752</v>
      </c>
      <c r="C24" s="11">
        <v>1528404.84703</v>
      </c>
      <c r="D24" s="28">
        <v>19.7657249120098</v>
      </c>
      <c r="E24" s="28">
        <v>10.558159336998882</v>
      </c>
      <c r="F24" s="58">
        <v>11816347.8887</v>
      </c>
      <c r="G24" s="58">
        <v>12772718.85756</v>
      </c>
      <c r="H24" s="28">
        <v>8.093625694404109</v>
      </c>
      <c r="I24" s="28">
        <v>10.375025420039877</v>
      </c>
      <c r="J24" s="69">
        <v>15489178.93638</v>
      </c>
      <c r="K24" s="69">
        <v>16991569.79791</v>
      </c>
      <c r="L24" s="70">
        <v>9.699615891203116</v>
      </c>
      <c r="M24" s="35">
        <v>10.294369220498128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0" t="s">
        <v>19</v>
      </c>
      <c r="B25" s="4">
        <v>1276162.14752</v>
      </c>
      <c r="C25" s="4">
        <v>1528404.84703</v>
      </c>
      <c r="D25" s="29">
        <v>19.7657249120098</v>
      </c>
      <c r="E25" s="29">
        <v>10.558159336998882</v>
      </c>
      <c r="F25" s="59">
        <v>11816347.8887</v>
      </c>
      <c r="G25" s="59">
        <v>12772718.85756</v>
      </c>
      <c r="H25" s="29">
        <v>8.093625694404109</v>
      </c>
      <c r="I25" s="29">
        <v>10.375025420039877</v>
      </c>
      <c r="J25" s="67">
        <v>15489178.93638</v>
      </c>
      <c r="K25" s="67">
        <v>16991569.79791</v>
      </c>
      <c r="L25" s="68">
        <v>9.699615891203116</v>
      </c>
      <c r="M25" s="34">
        <v>10.294369220498128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8" t="s">
        <v>20</v>
      </c>
      <c r="B26" s="11">
        <v>7053883.1761300005</v>
      </c>
      <c r="C26" s="11">
        <v>9207785.55607</v>
      </c>
      <c r="D26" s="28">
        <v>30.534987979793893</v>
      </c>
      <c r="E26" s="28">
        <v>63.60701304423153</v>
      </c>
      <c r="F26" s="58">
        <v>67826373.49213</v>
      </c>
      <c r="G26" s="58">
        <v>78287137.89052</v>
      </c>
      <c r="H26" s="28">
        <v>15.422856714584318</v>
      </c>
      <c r="I26" s="28">
        <v>63.59108461825757</v>
      </c>
      <c r="J26" s="65">
        <v>90145682.09744002</v>
      </c>
      <c r="K26" s="65">
        <v>103925060.76518999</v>
      </c>
      <c r="L26" s="66">
        <v>15.285677968308681</v>
      </c>
      <c r="M26" s="33">
        <v>62.963161114823095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0" t="s">
        <v>21</v>
      </c>
      <c r="B27" s="4">
        <v>1288882.7778</v>
      </c>
      <c r="C27" s="4">
        <v>1466116.30881</v>
      </c>
      <c r="D27" s="29">
        <v>13.750942604145955</v>
      </c>
      <c r="E27" s="29">
        <v>10.127872615078667</v>
      </c>
      <c r="F27" s="59">
        <v>12629097.00588</v>
      </c>
      <c r="G27" s="59">
        <v>13261425.36687</v>
      </c>
      <c r="H27" s="29">
        <v>5.006916652042441</v>
      </c>
      <c r="I27" s="29">
        <v>10.77199199493862</v>
      </c>
      <c r="J27" s="67">
        <v>16703391.87084</v>
      </c>
      <c r="K27" s="67">
        <v>17663970.84291</v>
      </c>
      <c r="L27" s="68">
        <v>5.750801870049718</v>
      </c>
      <c r="M27" s="34">
        <v>10.701744448555642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0" t="s">
        <v>22</v>
      </c>
      <c r="B28" s="4">
        <v>2149834.1192</v>
      </c>
      <c r="C28" s="4">
        <v>2607237.64856</v>
      </c>
      <c r="D28" s="29">
        <v>21.27622430377139</v>
      </c>
      <c r="E28" s="29">
        <v>18.010693028362564</v>
      </c>
      <c r="F28" s="59">
        <v>20766754.18121</v>
      </c>
      <c r="G28" s="59">
        <v>23414752.3089</v>
      </c>
      <c r="H28" s="29">
        <v>12.751141100740423</v>
      </c>
      <c r="I28" s="29">
        <v>19.01933747371169</v>
      </c>
      <c r="J28" s="67">
        <v>27577280.66718</v>
      </c>
      <c r="K28" s="67">
        <v>31176141.14538</v>
      </c>
      <c r="L28" s="68">
        <v>13.050091927602708</v>
      </c>
      <c r="M28" s="34">
        <v>18.88811402583776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0" t="s">
        <v>23</v>
      </c>
      <c r="B29" s="4">
        <v>103600.68258</v>
      </c>
      <c r="C29" s="4">
        <v>53297.78251</v>
      </c>
      <c r="D29" s="29">
        <v>-48.554602940146</v>
      </c>
      <c r="E29" s="29">
        <v>0.36817894234160775</v>
      </c>
      <c r="F29" s="59">
        <v>1003440.75062</v>
      </c>
      <c r="G29" s="59">
        <v>791879.66461</v>
      </c>
      <c r="H29" s="29">
        <v>-21.08356531058579</v>
      </c>
      <c r="I29" s="29">
        <v>0.6432280974444683</v>
      </c>
      <c r="J29" s="67">
        <v>1506293.35919</v>
      </c>
      <c r="K29" s="67">
        <v>1126398.68815</v>
      </c>
      <c r="L29" s="68">
        <v>-25.220496971737695</v>
      </c>
      <c r="M29" s="34">
        <v>0.6824304124464774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0" t="s">
        <v>55</v>
      </c>
      <c r="B30" s="4">
        <v>864472.82806</v>
      </c>
      <c r="C30" s="4">
        <v>1003261.1715</v>
      </c>
      <c r="D30" s="29">
        <v>16.054679677030553</v>
      </c>
      <c r="E30" s="29">
        <v>6.93048790436952</v>
      </c>
      <c r="F30" s="59">
        <v>7375929.26468</v>
      </c>
      <c r="G30" s="59">
        <v>8150016.09268</v>
      </c>
      <c r="H30" s="29">
        <v>10.494770221113054</v>
      </c>
      <c r="I30" s="29">
        <v>6.620095930886409</v>
      </c>
      <c r="J30" s="67">
        <v>10117213.27019</v>
      </c>
      <c r="K30" s="67">
        <v>11264788.47885</v>
      </c>
      <c r="L30" s="68">
        <v>11.34279942522599</v>
      </c>
      <c r="M30" s="34">
        <v>6.824789773476914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0" t="s">
        <v>24</v>
      </c>
      <c r="B31" s="4">
        <v>479896.01659</v>
      </c>
      <c r="C31" s="4">
        <v>626070.13313</v>
      </c>
      <c r="D31" s="29">
        <v>30.459539459958485</v>
      </c>
      <c r="E31" s="29">
        <v>4.324867350798774</v>
      </c>
      <c r="F31" s="59">
        <v>4354461.42929</v>
      </c>
      <c r="G31" s="59">
        <v>5262283.65799</v>
      </c>
      <c r="H31" s="29">
        <v>20.8480943841549</v>
      </c>
      <c r="I31" s="29">
        <v>4.27444832442952</v>
      </c>
      <c r="J31" s="67">
        <v>5741125.56629</v>
      </c>
      <c r="K31" s="67">
        <v>6988705.97445</v>
      </c>
      <c r="L31" s="68">
        <v>21.730589128469525</v>
      </c>
      <c r="M31" s="34">
        <v>4.23411847934961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0" t="s">
        <v>25</v>
      </c>
      <c r="B32" s="4">
        <v>521158.19201</v>
      </c>
      <c r="C32" s="4">
        <v>666656.78638</v>
      </c>
      <c r="D32" s="29">
        <v>27.91831666481952</v>
      </c>
      <c r="E32" s="29">
        <v>4.60523832240471</v>
      </c>
      <c r="F32" s="59">
        <v>4914541.84949</v>
      </c>
      <c r="G32" s="59">
        <v>6012183.58791</v>
      </c>
      <c r="H32" s="29">
        <v>22.334568959544146</v>
      </c>
      <c r="I32" s="29">
        <v>4.883577118554752</v>
      </c>
      <c r="J32" s="67">
        <v>6430630.76639</v>
      </c>
      <c r="K32" s="67">
        <v>7907026.65895</v>
      </c>
      <c r="L32" s="68">
        <v>22.958803672517703</v>
      </c>
      <c r="M32" s="34">
        <v>4.790484506826741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0" t="s">
        <v>47</v>
      </c>
      <c r="B33" s="4">
        <v>740039.80018</v>
      </c>
      <c r="C33" s="4">
        <v>1442187.92832</v>
      </c>
      <c r="D33" s="29">
        <v>94.87977916447417</v>
      </c>
      <c r="E33" s="29">
        <v>9.962576323078098</v>
      </c>
      <c r="F33" s="59">
        <v>8182185.00927</v>
      </c>
      <c r="G33" s="59">
        <v>10972830.07165</v>
      </c>
      <c r="H33" s="29">
        <v>34.106354955532545</v>
      </c>
      <c r="I33" s="29">
        <v>8.913011567287755</v>
      </c>
      <c r="J33" s="67">
        <v>10603433.7791</v>
      </c>
      <c r="K33" s="67">
        <v>14221991.74666</v>
      </c>
      <c r="L33" s="68">
        <v>34.12628439942155</v>
      </c>
      <c r="M33" s="34">
        <v>8.61641601289855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1" t="s">
        <v>48</v>
      </c>
      <c r="B34" s="4">
        <v>205829.61438</v>
      </c>
      <c r="C34" s="4">
        <v>244191.05598</v>
      </c>
      <c r="D34" s="29">
        <v>18.637474357396204</v>
      </c>
      <c r="E34" s="29">
        <v>1.6868620135017456</v>
      </c>
      <c r="F34" s="59">
        <v>2001971.03527</v>
      </c>
      <c r="G34" s="59">
        <v>2223186.11987</v>
      </c>
      <c r="H34" s="29">
        <v>11.049864393775573</v>
      </c>
      <c r="I34" s="29">
        <v>1.8058498558025369</v>
      </c>
      <c r="J34" s="67">
        <v>2623352.94186</v>
      </c>
      <c r="K34" s="67">
        <v>2926878.89668</v>
      </c>
      <c r="L34" s="68">
        <v>11.57015321791946</v>
      </c>
      <c r="M34" s="34">
        <v>1.7732541715959764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0" t="s">
        <v>49</v>
      </c>
      <c r="B35" s="4">
        <v>232554.26246</v>
      </c>
      <c r="C35" s="4">
        <v>590986.01015</v>
      </c>
      <c r="D35" s="29">
        <v>154.1282210433151</v>
      </c>
      <c r="E35" s="29">
        <v>4.082507637440424</v>
      </c>
      <c r="F35" s="59">
        <v>2510087.88663</v>
      </c>
      <c r="G35" s="59">
        <v>3413720.42265</v>
      </c>
      <c r="H35" s="29">
        <v>36.000035729155336</v>
      </c>
      <c r="I35" s="29">
        <v>2.7728971847634396</v>
      </c>
      <c r="J35" s="67">
        <v>3335341.64211</v>
      </c>
      <c r="K35" s="67">
        <v>4184573.15836</v>
      </c>
      <c r="L35" s="68">
        <v>25.46160505802818</v>
      </c>
      <c r="M35" s="34">
        <v>2.535230213258015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0" t="s">
        <v>50</v>
      </c>
      <c r="B36" s="11">
        <v>151239.85154</v>
      </c>
      <c r="C36" s="11">
        <v>123294.892</v>
      </c>
      <c r="D36" s="28">
        <v>-18.47724607995208</v>
      </c>
      <c r="E36" s="28">
        <v>0.8517161651925311</v>
      </c>
      <c r="F36" s="58">
        <v>1217442.05555</v>
      </c>
      <c r="G36" s="58">
        <v>1347580.1271</v>
      </c>
      <c r="H36" s="28">
        <v>10.6894673924508</v>
      </c>
      <c r="I36" s="28">
        <v>1.094612527694352</v>
      </c>
      <c r="J36" s="65">
        <v>1689802.22392</v>
      </c>
      <c r="K36" s="65">
        <v>1868649.66588</v>
      </c>
      <c r="L36" s="66">
        <v>10.58392748147236</v>
      </c>
      <c r="M36" s="33">
        <v>1.1321243318375047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0" t="s">
        <v>51</v>
      </c>
      <c r="B37" s="4">
        <v>310390.63777</v>
      </c>
      <c r="C37" s="4">
        <v>375328.32078</v>
      </c>
      <c r="D37" s="29">
        <v>20.921276323456308</v>
      </c>
      <c r="E37" s="29">
        <v>2.5927529752237732</v>
      </c>
      <c r="F37" s="59">
        <v>2793146.44273</v>
      </c>
      <c r="G37" s="59">
        <v>3350647.90274</v>
      </c>
      <c r="H37" s="29">
        <v>19.959621575197552</v>
      </c>
      <c r="I37" s="29">
        <v>2.7216646316422297</v>
      </c>
      <c r="J37" s="67">
        <v>3716801.8305</v>
      </c>
      <c r="K37" s="67">
        <v>4474434.00233</v>
      </c>
      <c r="L37" s="68">
        <v>20.383980808793336</v>
      </c>
      <c r="M37" s="34">
        <v>2.7108428603460673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0" t="s">
        <v>26</v>
      </c>
      <c r="B38" s="4">
        <v>5984.39356</v>
      </c>
      <c r="C38" s="4">
        <v>9157.51795</v>
      </c>
      <c r="D38" s="29">
        <v>53.02332405424216</v>
      </c>
      <c r="E38" s="29">
        <v>0.06325976643911387</v>
      </c>
      <c r="F38" s="59">
        <v>77316.58151</v>
      </c>
      <c r="G38" s="59">
        <v>86632.56755</v>
      </c>
      <c r="H38" s="29">
        <v>12.04914373871417</v>
      </c>
      <c r="I38" s="29">
        <v>0.07036991110178356</v>
      </c>
      <c r="J38" s="67">
        <v>101014.17987</v>
      </c>
      <c r="K38" s="67">
        <v>121501.50659</v>
      </c>
      <c r="L38" s="68">
        <v>20.281634465939455</v>
      </c>
      <c r="M38" s="34">
        <v>0.073611878393843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8" t="s">
        <v>27</v>
      </c>
      <c r="B39" s="4">
        <v>379084.85234</v>
      </c>
      <c r="C39" s="4">
        <v>364469.84187</v>
      </c>
      <c r="D39" s="29">
        <v>-3.8553401381735566</v>
      </c>
      <c r="E39" s="29">
        <v>2.5177430387452273</v>
      </c>
      <c r="F39" s="59">
        <v>3490475.57387</v>
      </c>
      <c r="G39" s="59">
        <v>3374232.28777</v>
      </c>
      <c r="H39" s="29">
        <v>-3.330299371529982</v>
      </c>
      <c r="I39" s="29">
        <v>2.740821758400518</v>
      </c>
      <c r="J39" s="67">
        <v>4580137.61082</v>
      </c>
      <c r="K39" s="67">
        <v>4572839.00771</v>
      </c>
      <c r="L39" s="68">
        <v>-0.15935335857067826</v>
      </c>
      <c r="M39" s="34">
        <v>2.7704616872452412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0" t="s">
        <v>28</v>
      </c>
      <c r="B40" s="11">
        <v>379084.85234</v>
      </c>
      <c r="C40" s="11">
        <v>364469.84187</v>
      </c>
      <c r="D40" s="28">
        <v>-3.8553401381735566</v>
      </c>
      <c r="E40" s="28">
        <v>2.5177430387452273</v>
      </c>
      <c r="F40" s="58">
        <v>3490475.57387</v>
      </c>
      <c r="G40" s="58">
        <v>3374232.28777</v>
      </c>
      <c r="H40" s="28">
        <v>-3.330299371529982</v>
      </c>
      <c r="I40" s="28">
        <v>2.740821758400518</v>
      </c>
      <c r="J40" s="65">
        <v>4580137.61082</v>
      </c>
      <c r="K40" s="65">
        <v>4572839.00771</v>
      </c>
      <c r="L40" s="66">
        <v>-0.15935335857067826</v>
      </c>
      <c r="M40" s="33">
        <v>2.7704616872452412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7" t="s">
        <v>52</v>
      </c>
      <c r="B41" s="48">
        <v>11297064.28831</v>
      </c>
      <c r="C41" s="49">
        <v>14068463.72068</v>
      </c>
      <c r="D41" s="50">
        <v>24.53203205400711</v>
      </c>
      <c r="E41" s="51">
        <v>97.1843827100949</v>
      </c>
      <c r="F41" s="49">
        <v>106602638.58939</v>
      </c>
      <c r="G41" s="49">
        <v>119810238.85409</v>
      </c>
      <c r="H41" s="50">
        <v>12.389562246740244</v>
      </c>
      <c r="I41" s="51">
        <v>97.31947344605474</v>
      </c>
      <c r="J41" s="49">
        <v>142555179.62042004</v>
      </c>
      <c r="K41" s="49">
        <v>160398903.73982</v>
      </c>
      <c r="L41" s="71">
        <v>12.517064737256293</v>
      </c>
      <c r="M41" s="52">
        <v>97.1779274840131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3" t="s">
        <v>56</v>
      </c>
      <c r="B42" s="84">
        <v>513016.51668963395</v>
      </c>
      <c r="C42" s="44">
        <v>407590.27931999974</v>
      </c>
      <c r="D42" s="45"/>
      <c r="E42" s="45">
        <v>2.815617289905106</v>
      </c>
      <c r="F42" s="60">
        <v>8443613.397606269</v>
      </c>
      <c r="G42" s="60">
        <v>3300002.7159100026</v>
      </c>
      <c r="H42" s="46"/>
      <c r="I42" s="46">
        <v>2.680526553945257</v>
      </c>
      <c r="J42" s="60">
        <v>10854691.66857624</v>
      </c>
      <c r="K42" s="60">
        <v>4658026.257176995</v>
      </c>
      <c r="L42" s="72"/>
      <c r="M42" s="76">
        <v>2.822072515986904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4" t="s">
        <v>57</v>
      </c>
      <c r="B43" s="85">
        <v>11810080.8049996</v>
      </c>
      <c r="C43" s="55">
        <v>14476054</v>
      </c>
      <c r="D43" s="56">
        <v>0.22573708334592957</v>
      </c>
      <c r="E43" s="56">
        <v>100</v>
      </c>
      <c r="F43" s="61">
        <v>115046251.98699626</v>
      </c>
      <c r="G43" s="61">
        <v>123110241.57000001</v>
      </c>
      <c r="H43" s="57">
        <v>0.07009345757665564</v>
      </c>
      <c r="I43" s="57">
        <v>100</v>
      </c>
      <c r="J43" s="61">
        <v>153409871.28899628</v>
      </c>
      <c r="K43" s="61">
        <v>165056929.996997</v>
      </c>
      <c r="L43" s="73">
        <v>0.07592118166933193</v>
      </c>
      <c r="M43" s="7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7"/>
      <c r="B44" s="12"/>
      <c r="C44" s="12"/>
      <c r="D44" s="30"/>
      <c r="E44" s="30"/>
      <c r="F44" s="62"/>
      <c r="G44" s="62"/>
      <c r="H44" s="30"/>
      <c r="I44" s="30"/>
      <c r="J44" s="62"/>
      <c r="K44" s="62"/>
      <c r="L44" s="74"/>
      <c r="M44" s="25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2"/>
      <c r="C45" s="12"/>
      <c r="D45" s="30"/>
      <c r="E45" s="30"/>
      <c r="F45" s="62"/>
      <c r="G45" s="62"/>
      <c r="H45" s="30"/>
      <c r="I45" s="30"/>
      <c r="J45" s="62"/>
      <c r="K45" s="62"/>
      <c r="L45" s="74"/>
      <c r="M45" s="2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8" customFormat="1" ht="11.25">
      <c r="A46" s="37"/>
      <c r="B46" s="79"/>
      <c r="C46" s="79"/>
      <c r="D46" s="80"/>
      <c r="E46" s="80"/>
      <c r="F46" s="81"/>
      <c r="G46" s="81"/>
      <c r="H46" s="80"/>
      <c r="I46" s="80"/>
      <c r="J46" s="81"/>
      <c r="K46" s="81"/>
      <c r="L46" s="82"/>
      <c r="M46" s="83"/>
    </row>
    <row r="47" spans="1:124" ht="12.75">
      <c r="A47" s="37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5.5" customHeight="1" thickBot="1">
      <c r="A2" s="112" t="s">
        <v>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s="5" customFormat="1" ht="32.25" customHeight="1">
      <c r="A3" s="113" t="s">
        <v>31</v>
      </c>
      <c r="B3" s="107" t="s">
        <v>64</v>
      </c>
      <c r="C3" s="107"/>
      <c r="D3" s="107"/>
      <c r="E3" s="107"/>
      <c r="F3" s="107" t="s">
        <v>65</v>
      </c>
      <c r="G3" s="107"/>
      <c r="H3" s="107"/>
      <c r="I3" s="107"/>
      <c r="J3" s="107" t="s">
        <v>66</v>
      </c>
      <c r="K3" s="107"/>
      <c r="L3" s="107"/>
      <c r="M3" s="108"/>
    </row>
    <row r="4" spans="1:13" ht="37.5" customHeight="1">
      <c r="A4" s="114"/>
      <c r="B4" s="36">
        <v>2017</v>
      </c>
      <c r="C4" s="36">
        <v>2018</v>
      </c>
      <c r="D4" s="27" t="s">
        <v>60</v>
      </c>
      <c r="E4" s="27" t="s">
        <v>59</v>
      </c>
      <c r="F4" s="36">
        <v>2017</v>
      </c>
      <c r="G4" s="36">
        <v>2018</v>
      </c>
      <c r="H4" s="27" t="s">
        <v>60</v>
      </c>
      <c r="I4" s="27" t="s">
        <v>59</v>
      </c>
      <c r="J4" s="64" t="s">
        <v>58</v>
      </c>
      <c r="K4" s="64" t="s">
        <v>61</v>
      </c>
      <c r="L4" s="24" t="s">
        <v>62</v>
      </c>
      <c r="M4" s="32" t="s">
        <v>63</v>
      </c>
    </row>
    <row r="5" spans="1:13" ht="30" customHeight="1">
      <c r="A5" s="22" t="s">
        <v>32</v>
      </c>
      <c r="B5" s="6">
        <v>809970.16493</v>
      </c>
      <c r="C5" s="6">
        <v>1144524.12633</v>
      </c>
      <c r="D5" s="7">
        <v>41.30447958276503</v>
      </c>
      <c r="E5" s="17">
        <v>8.135388120933218</v>
      </c>
      <c r="F5" s="6">
        <v>8589856.93962</v>
      </c>
      <c r="G5" s="6">
        <v>8722599.3766</v>
      </c>
      <c r="H5" s="7">
        <v>1.5453393218661924</v>
      </c>
      <c r="I5" s="17">
        <v>7.280345536430115</v>
      </c>
      <c r="J5" s="14">
        <v>11467783.90377</v>
      </c>
      <c r="K5" s="14">
        <v>11848541.1188</v>
      </c>
      <c r="L5" s="15">
        <v>3.3202336059439244</v>
      </c>
      <c r="M5" s="16">
        <v>7.386921507904624</v>
      </c>
    </row>
    <row r="6" spans="1:13" ht="30" customHeight="1">
      <c r="A6" s="22" t="s">
        <v>54</v>
      </c>
      <c r="B6" s="6">
        <v>116956.72379</v>
      </c>
      <c r="C6" s="6">
        <v>127974.29095</v>
      </c>
      <c r="D6" s="7">
        <v>9.420208435200724</v>
      </c>
      <c r="E6" s="17">
        <v>0.909653630210409</v>
      </c>
      <c r="F6" s="6">
        <v>1231147.22732</v>
      </c>
      <c r="G6" s="6">
        <v>1311823.80614</v>
      </c>
      <c r="H6" s="7">
        <v>6.552959469812497</v>
      </c>
      <c r="I6" s="17">
        <v>1.0949179458172977</v>
      </c>
      <c r="J6" s="14">
        <v>1642316.89884</v>
      </c>
      <c r="K6" s="14">
        <v>1785760.47767</v>
      </c>
      <c r="L6" s="15">
        <v>8.734220474216455</v>
      </c>
      <c r="M6" s="16">
        <v>1.1133246150900433</v>
      </c>
    </row>
    <row r="7" spans="1:13" ht="30" customHeight="1">
      <c r="A7" s="22" t="s">
        <v>33</v>
      </c>
      <c r="B7" s="6">
        <v>132159.33619</v>
      </c>
      <c r="C7" s="6">
        <v>142309.52155</v>
      </c>
      <c r="D7" s="7">
        <v>7.680263576239141</v>
      </c>
      <c r="E7" s="17">
        <v>1.0115498349746</v>
      </c>
      <c r="F7" s="6">
        <v>1344795.62835</v>
      </c>
      <c r="G7" s="6">
        <v>1280290.65811</v>
      </c>
      <c r="H7" s="7">
        <v>-4.796637413161765</v>
      </c>
      <c r="I7" s="17">
        <v>1.0685987027112036</v>
      </c>
      <c r="J7" s="14">
        <v>1832774.42368</v>
      </c>
      <c r="K7" s="14">
        <v>1745625.53052</v>
      </c>
      <c r="L7" s="15">
        <v>-4.755025606752796</v>
      </c>
      <c r="M7" s="16">
        <v>1.0883026565764726</v>
      </c>
    </row>
    <row r="8" spans="1:13" ht="30" customHeight="1">
      <c r="A8" s="22" t="s">
        <v>34</v>
      </c>
      <c r="B8" s="6">
        <v>198266.59982</v>
      </c>
      <c r="C8" s="6">
        <v>215789.51628</v>
      </c>
      <c r="D8" s="7">
        <v>8.838057683900622</v>
      </c>
      <c r="E8" s="17">
        <v>1.5338527401737494</v>
      </c>
      <c r="F8" s="6">
        <v>1793720.46044</v>
      </c>
      <c r="G8" s="6">
        <v>1896849.92646</v>
      </c>
      <c r="H8" s="7">
        <v>5.749472579172245</v>
      </c>
      <c r="I8" s="17">
        <v>1.5832118728767952</v>
      </c>
      <c r="J8" s="14">
        <v>2360347.06693</v>
      </c>
      <c r="K8" s="14">
        <v>2550704.62557</v>
      </c>
      <c r="L8" s="15">
        <v>8.064812217958679</v>
      </c>
      <c r="M8" s="16">
        <v>1.5902257223075846</v>
      </c>
    </row>
    <row r="9" spans="1:13" ht="30" customHeight="1">
      <c r="A9" s="22" t="s">
        <v>53</v>
      </c>
      <c r="B9" s="6">
        <v>86185.61373</v>
      </c>
      <c r="C9" s="6">
        <v>55180.85201</v>
      </c>
      <c r="D9" s="7">
        <v>-35.97440498263537</v>
      </c>
      <c r="E9" s="17">
        <v>0.3922308299298285</v>
      </c>
      <c r="F9" s="6">
        <v>668172.26029</v>
      </c>
      <c r="G9" s="6">
        <v>591434.07344</v>
      </c>
      <c r="H9" s="7">
        <v>-11.484790885615958</v>
      </c>
      <c r="I9" s="17">
        <v>0.493642345676544</v>
      </c>
      <c r="J9" s="14">
        <v>960106.11445</v>
      </c>
      <c r="K9" s="14">
        <v>876944.06014</v>
      </c>
      <c r="L9" s="15">
        <v>-8.661756555694856</v>
      </c>
      <c r="M9" s="16">
        <v>0.5467269661409121</v>
      </c>
    </row>
    <row r="10" spans="1:13" ht="30" customHeight="1">
      <c r="A10" s="22" t="s">
        <v>35</v>
      </c>
      <c r="B10" s="6">
        <v>974383.58422</v>
      </c>
      <c r="C10" s="6">
        <v>1168915.08456</v>
      </c>
      <c r="D10" s="7">
        <v>19.964570779968938</v>
      </c>
      <c r="E10" s="17">
        <v>8.308761409689305</v>
      </c>
      <c r="F10" s="6">
        <v>8480997.55078</v>
      </c>
      <c r="G10" s="6">
        <v>9878144.88107</v>
      </c>
      <c r="H10" s="7">
        <v>16.473856075592227</v>
      </c>
      <c r="I10" s="17">
        <v>8.244825296692735</v>
      </c>
      <c r="J10" s="14">
        <v>11275181.08543</v>
      </c>
      <c r="K10" s="14">
        <v>13220044.85244</v>
      </c>
      <c r="L10" s="15">
        <v>17.249069015159225</v>
      </c>
      <c r="M10" s="16">
        <v>8.241979554850314</v>
      </c>
    </row>
    <row r="11" spans="1:13" ht="30" customHeight="1">
      <c r="A11" s="22" t="s">
        <v>36</v>
      </c>
      <c r="B11" s="6">
        <v>626168.81184</v>
      </c>
      <c r="C11" s="6">
        <v>752022.9672</v>
      </c>
      <c r="D11" s="7">
        <v>20.09907759381643</v>
      </c>
      <c r="E11" s="17">
        <v>5.345451942237023</v>
      </c>
      <c r="F11" s="6">
        <v>5874445.55107</v>
      </c>
      <c r="G11" s="6">
        <v>6197538.43265</v>
      </c>
      <c r="H11" s="7">
        <v>5.499972359453568</v>
      </c>
      <c r="I11" s="17">
        <v>5.1727953236097175</v>
      </c>
      <c r="J11" s="14">
        <v>7944275.44696</v>
      </c>
      <c r="K11" s="14">
        <v>8381574.49355</v>
      </c>
      <c r="L11" s="15">
        <v>5.504580619209757</v>
      </c>
      <c r="M11" s="16">
        <v>5.225456220789134</v>
      </c>
    </row>
    <row r="12" spans="1:13" ht="30" customHeight="1">
      <c r="A12" s="22" t="s">
        <v>37</v>
      </c>
      <c r="B12" s="6">
        <v>511570.63236</v>
      </c>
      <c r="C12" s="6">
        <v>496819.73176</v>
      </c>
      <c r="D12" s="7">
        <v>-2.8834533624321814</v>
      </c>
      <c r="E12" s="17">
        <v>3.531442676499905</v>
      </c>
      <c r="F12" s="6">
        <v>4768040.95731</v>
      </c>
      <c r="G12" s="6">
        <v>5031124.2417</v>
      </c>
      <c r="H12" s="7">
        <v>5.517638936944539</v>
      </c>
      <c r="I12" s="17">
        <v>4.199243979328943</v>
      </c>
      <c r="J12" s="14">
        <v>6815100.36504</v>
      </c>
      <c r="K12" s="14">
        <v>7015846.59981</v>
      </c>
      <c r="L12" s="15">
        <v>2.9456093676886264</v>
      </c>
      <c r="M12" s="16">
        <v>4.37399909614736</v>
      </c>
    </row>
    <row r="13" spans="1:13" ht="30" customHeight="1">
      <c r="A13" s="22" t="s">
        <v>38</v>
      </c>
      <c r="B13" s="6">
        <v>3150411.22472</v>
      </c>
      <c r="C13" s="6">
        <v>4342987.00652</v>
      </c>
      <c r="D13" s="7">
        <v>37.854606803148165</v>
      </c>
      <c r="E13" s="17">
        <v>30.870371440315886</v>
      </c>
      <c r="F13" s="6">
        <v>29337210.19492</v>
      </c>
      <c r="G13" s="6">
        <v>34798274.74984</v>
      </c>
      <c r="H13" s="7">
        <v>18.614805288696576</v>
      </c>
      <c r="I13" s="17">
        <v>29.04449159158995</v>
      </c>
      <c r="J13" s="14">
        <v>38947967.31152</v>
      </c>
      <c r="K13" s="14">
        <v>46312557.50102</v>
      </c>
      <c r="L13" s="15">
        <v>18.908792160051195</v>
      </c>
      <c r="M13" s="16">
        <v>28.873362860473605</v>
      </c>
    </row>
    <row r="14" spans="1:13" ht="30" customHeight="1">
      <c r="A14" s="22" t="s">
        <v>39</v>
      </c>
      <c r="B14" s="6">
        <v>1434449.24946</v>
      </c>
      <c r="C14" s="6">
        <v>1647330.45183</v>
      </c>
      <c r="D14" s="7">
        <v>14.840622800014652</v>
      </c>
      <c r="E14" s="17">
        <v>11.709384084407876</v>
      </c>
      <c r="F14" s="6">
        <v>13797325.40318</v>
      </c>
      <c r="G14" s="6">
        <v>14835503.92401</v>
      </c>
      <c r="H14" s="7">
        <v>7.524491091517787</v>
      </c>
      <c r="I14" s="17">
        <v>12.382500916367679</v>
      </c>
      <c r="J14" s="14">
        <v>18292418.94702</v>
      </c>
      <c r="K14" s="14">
        <v>19728767.44979</v>
      </c>
      <c r="L14" s="15">
        <v>7.852151795397148</v>
      </c>
      <c r="M14" s="16">
        <v>12.299814393863723</v>
      </c>
    </row>
    <row r="15" spans="1:13" ht="30" customHeight="1">
      <c r="A15" s="22" t="s">
        <v>40</v>
      </c>
      <c r="B15" s="6">
        <v>120233.84024</v>
      </c>
      <c r="C15" s="6">
        <v>93356.92713</v>
      </c>
      <c r="D15" s="7">
        <v>-22.353867310859176</v>
      </c>
      <c r="E15" s="17">
        <v>0.663590062024822</v>
      </c>
      <c r="F15" s="6">
        <v>888731.99518</v>
      </c>
      <c r="G15" s="6">
        <v>746370.94637</v>
      </c>
      <c r="H15" s="7">
        <v>-16.018445333586392</v>
      </c>
      <c r="I15" s="17">
        <v>0.6229609034324373</v>
      </c>
      <c r="J15" s="14">
        <v>1297724.63735</v>
      </c>
      <c r="K15" s="14">
        <v>1160966.30122</v>
      </c>
      <c r="L15" s="15">
        <v>-10.538317004543071</v>
      </c>
      <c r="M15" s="16">
        <v>0.7237993989679513</v>
      </c>
    </row>
    <row r="16" spans="1:13" ht="30" customHeight="1">
      <c r="A16" s="22" t="s">
        <v>41</v>
      </c>
      <c r="B16" s="6">
        <v>907685.93838</v>
      </c>
      <c r="C16" s="6">
        <v>1171971.2152</v>
      </c>
      <c r="D16" s="7">
        <v>29.116378875680876</v>
      </c>
      <c r="E16" s="17">
        <v>8.330484681687423</v>
      </c>
      <c r="F16" s="6">
        <v>8523059.03995</v>
      </c>
      <c r="G16" s="6">
        <v>10164167.11226</v>
      </c>
      <c r="H16" s="7">
        <v>19.254918505405872</v>
      </c>
      <c r="I16" s="17">
        <v>8.483554669011516</v>
      </c>
      <c r="J16" s="14">
        <v>11462574.91196</v>
      </c>
      <c r="K16" s="14">
        <v>13415087.16647</v>
      </c>
      <c r="L16" s="15">
        <v>17.03380147572914</v>
      </c>
      <c r="M16" s="16">
        <v>8.363577838555777</v>
      </c>
    </row>
    <row r="17" spans="1:13" ht="30" customHeight="1">
      <c r="A17" s="22" t="s">
        <v>42</v>
      </c>
      <c r="B17" s="6">
        <v>2228622.56863</v>
      </c>
      <c r="C17" s="6">
        <v>2709282.02936</v>
      </c>
      <c r="D17" s="7">
        <v>21.56755780434708</v>
      </c>
      <c r="E17" s="17">
        <v>19.25783854691596</v>
      </c>
      <c r="F17" s="6">
        <v>21305135.38098</v>
      </c>
      <c r="G17" s="6">
        <v>24356116.72544</v>
      </c>
      <c r="H17" s="7">
        <v>14.320403460959652</v>
      </c>
      <c r="I17" s="17">
        <v>20.328910916455076</v>
      </c>
      <c r="J17" s="14">
        <v>28256608.50747</v>
      </c>
      <c r="K17" s="14">
        <v>32356483.56282</v>
      </c>
      <c r="L17" s="15">
        <v>14.509437869255057</v>
      </c>
      <c r="M17" s="16">
        <v>20.172509168332493</v>
      </c>
    </row>
    <row r="18" spans="1:13" s="5" customFormat="1" ht="39" customHeight="1" thickBot="1">
      <c r="A18" s="38" t="s">
        <v>29</v>
      </c>
      <c r="B18" s="39">
        <v>11297064.28831</v>
      </c>
      <c r="C18" s="39">
        <v>14068463.72068</v>
      </c>
      <c r="D18" s="40">
        <v>24.53203205400711</v>
      </c>
      <c r="E18" s="39">
        <v>100</v>
      </c>
      <c r="F18" s="39">
        <v>106602638.58939</v>
      </c>
      <c r="G18" s="39">
        <v>119810238.85408999</v>
      </c>
      <c r="H18" s="40">
        <v>12.389562246740232</v>
      </c>
      <c r="I18" s="39">
        <v>100</v>
      </c>
      <c r="J18" s="41">
        <v>142555179.62042</v>
      </c>
      <c r="K18" s="41">
        <v>160398903.73982</v>
      </c>
      <c r="L18" s="42">
        <v>12.517064737256314</v>
      </c>
      <c r="M18" s="43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15" t="s">
        <v>67</v>
      </c>
      <c r="B1" s="116"/>
      <c r="C1" s="116"/>
      <c r="D1" s="116"/>
      <c r="E1" s="116"/>
      <c r="F1" s="116"/>
      <c r="G1" s="116"/>
      <c r="H1" s="117"/>
    </row>
    <row r="2" spans="1:8" ht="15" customHeight="1">
      <c r="A2" s="118" t="s">
        <v>68</v>
      </c>
      <c r="B2" s="119"/>
      <c r="C2" s="119"/>
      <c r="D2" s="119"/>
      <c r="E2" s="119"/>
      <c r="F2" s="119"/>
      <c r="G2" s="119"/>
      <c r="H2" s="120"/>
    </row>
    <row r="3" spans="1:8" ht="15" customHeight="1">
      <c r="A3" s="118"/>
      <c r="B3" s="119"/>
      <c r="C3" s="119"/>
      <c r="D3" s="119"/>
      <c r="E3" s="119"/>
      <c r="F3" s="119"/>
      <c r="G3" s="119"/>
      <c r="H3" s="120"/>
    </row>
    <row r="4" spans="1:8" ht="15" customHeight="1">
      <c r="A4" s="86" t="s">
        <v>69</v>
      </c>
      <c r="B4" s="87"/>
      <c r="C4" s="87"/>
      <c r="D4" s="88"/>
      <c r="E4" s="88"/>
      <c r="F4" s="88"/>
      <c r="G4" s="88"/>
      <c r="H4" s="89" t="s">
        <v>70</v>
      </c>
    </row>
    <row r="5" spans="1:8" ht="15" customHeight="1">
      <c r="A5" s="90" t="s">
        <v>71</v>
      </c>
      <c r="B5" s="121" t="s">
        <v>72</v>
      </c>
      <c r="C5" s="122"/>
      <c r="D5" s="121" t="s">
        <v>73</v>
      </c>
      <c r="E5" s="122"/>
      <c r="F5" s="121" t="s">
        <v>74</v>
      </c>
      <c r="G5" s="122"/>
      <c r="H5" s="91" t="s">
        <v>75</v>
      </c>
    </row>
    <row r="6" spans="1:8" ht="15" customHeight="1">
      <c r="A6" s="90"/>
      <c r="B6" s="92" t="s">
        <v>70</v>
      </c>
      <c r="C6" s="92" t="s">
        <v>76</v>
      </c>
      <c r="D6" s="92" t="s">
        <v>70</v>
      </c>
      <c r="E6" s="92" t="s">
        <v>76</v>
      </c>
      <c r="F6" s="92" t="s">
        <v>70</v>
      </c>
      <c r="G6" s="92" t="s">
        <v>76</v>
      </c>
      <c r="H6" s="93" t="s">
        <v>90</v>
      </c>
    </row>
    <row r="7" spans="1:8" ht="15" customHeight="1">
      <c r="A7" s="94" t="s">
        <v>77</v>
      </c>
      <c r="B7" s="95">
        <v>160247736.09000003</v>
      </c>
      <c r="C7" s="95">
        <f>B7</f>
        <v>160247736.09000003</v>
      </c>
      <c r="D7" s="95">
        <v>191920046.88</v>
      </c>
      <c r="E7" s="95">
        <f>D7</f>
        <v>191920046.88</v>
      </c>
      <c r="F7" s="96">
        <v>209147431.13000003</v>
      </c>
      <c r="G7" s="95">
        <f>F7</f>
        <v>209147431.13000003</v>
      </c>
      <c r="H7" s="97">
        <f aca="true" t="shared" si="0" ref="H7:H12">((F7-D7)/D7)*100</f>
        <v>8.976333910949714</v>
      </c>
    </row>
    <row r="8" spans="1:8" ht="15" customHeight="1">
      <c r="A8" s="94" t="s">
        <v>78</v>
      </c>
      <c r="B8" s="95">
        <v>171581019.69000006</v>
      </c>
      <c r="C8" s="95">
        <f>C7+B8</f>
        <v>331828755.7800001</v>
      </c>
      <c r="D8" s="95">
        <v>175964864.60999998</v>
      </c>
      <c r="E8" s="95">
        <f>E7+D8</f>
        <v>367884911.49</v>
      </c>
      <c r="F8" s="98">
        <v>198552841.58</v>
      </c>
      <c r="G8" s="95">
        <f aca="true" t="shared" si="1" ref="G8:G13">G7+F8</f>
        <v>407700272.71000004</v>
      </c>
      <c r="H8" s="97">
        <f t="shared" si="0"/>
        <v>12.836640439591692</v>
      </c>
    </row>
    <row r="9" spans="1:8" ht="15" customHeight="1">
      <c r="A9" s="94" t="s">
        <v>79</v>
      </c>
      <c r="B9" s="95">
        <v>184061817.59</v>
      </c>
      <c r="C9" s="95">
        <f aca="true" t="shared" si="2" ref="C9:C18">C8+B9</f>
        <v>515890573.3700001</v>
      </c>
      <c r="D9" s="95">
        <v>208043567.48000002</v>
      </c>
      <c r="E9" s="95">
        <f aca="true" t="shared" si="3" ref="E9:E18">E8+D9</f>
        <v>575928478.97</v>
      </c>
      <c r="F9" s="98">
        <v>228024644.38000003</v>
      </c>
      <c r="G9" s="95">
        <f t="shared" si="1"/>
        <v>635724917.09</v>
      </c>
      <c r="H9" s="97">
        <f t="shared" si="0"/>
        <v>9.604275268890907</v>
      </c>
    </row>
    <row r="10" spans="1:8" ht="15" customHeight="1">
      <c r="A10" s="94" t="s">
        <v>80</v>
      </c>
      <c r="B10" s="95">
        <v>182608432.91999996</v>
      </c>
      <c r="C10" s="95">
        <f t="shared" si="2"/>
        <v>698499006.2900001</v>
      </c>
      <c r="D10" s="95">
        <v>188533396.16000003</v>
      </c>
      <c r="E10" s="95">
        <f t="shared" si="3"/>
        <v>764461875.1300001</v>
      </c>
      <c r="F10" s="98">
        <v>207331376.37</v>
      </c>
      <c r="G10" s="95">
        <f t="shared" si="1"/>
        <v>843056293.46</v>
      </c>
      <c r="H10" s="97">
        <f t="shared" si="0"/>
        <v>9.970636817069247</v>
      </c>
    </row>
    <row r="11" spans="1:8" ht="15" customHeight="1">
      <c r="A11" s="94" t="s">
        <v>81</v>
      </c>
      <c r="B11" s="95">
        <v>176661675.11999997</v>
      </c>
      <c r="C11" s="95">
        <f t="shared" si="2"/>
        <v>875160681.4100001</v>
      </c>
      <c r="D11" s="95">
        <v>204663817.68</v>
      </c>
      <c r="E11" s="95">
        <f t="shared" si="3"/>
        <v>969125692.8100002</v>
      </c>
      <c r="F11" s="98">
        <v>227461778.49999997</v>
      </c>
      <c r="G11" s="95">
        <f t="shared" si="1"/>
        <v>1070518071.96</v>
      </c>
      <c r="H11" s="97">
        <f t="shared" si="0"/>
        <v>11.139223864007795</v>
      </c>
    </row>
    <row r="12" spans="1:8" ht="15" customHeight="1">
      <c r="A12" s="94" t="s">
        <v>82</v>
      </c>
      <c r="B12" s="95">
        <v>189229307.50000006</v>
      </c>
      <c r="C12" s="95">
        <f t="shared" si="2"/>
        <v>1064389988.9100001</v>
      </c>
      <c r="D12" s="95">
        <v>204103211.89999998</v>
      </c>
      <c r="E12" s="95">
        <f t="shared" si="3"/>
        <v>1173228904.71</v>
      </c>
      <c r="F12" s="98">
        <v>205909066.98999998</v>
      </c>
      <c r="G12" s="95">
        <f t="shared" si="1"/>
        <v>1276427138.95</v>
      </c>
      <c r="H12" s="97">
        <f t="shared" si="0"/>
        <v>0.884775439440306</v>
      </c>
    </row>
    <row r="13" spans="1:8" ht="15" customHeight="1">
      <c r="A13" s="94" t="s">
        <v>83</v>
      </c>
      <c r="B13" s="95">
        <v>142854544.09999996</v>
      </c>
      <c r="C13" s="95">
        <f t="shared" si="2"/>
        <v>1207244533.01</v>
      </c>
      <c r="D13" s="95">
        <v>197947295.15</v>
      </c>
      <c r="E13" s="95">
        <f t="shared" si="3"/>
        <v>1371176199.8600001</v>
      </c>
      <c r="F13" s="98">
        <v>202016259.36999997</v>
      </c>
      <c r="G13" s="95">
        <f t="shared" si="1"/>
        <v>1478443398.32</v>
      </c>
      <c r="H13" s="97">
        <f>((F13-D13)/D13)*100</f>
        <v>2.0555796010835103</v>
      </c>
    </row>
    <row r="14" spans="1:8" ht="15" customHeight="1">
      <c r="A14" s="94" t="s">
        <v>84</v>
      </c>
      <c r="B14" s="95">
        <v>196345029.85000002</v>
      </c>
      <c r="C14" s="95">
        <f t="shared" si="2"/>
        <v>1403589562.8600001</v>
      </c>
      <c r="D14" s="95">
        <v>224277660.76</v>
      </c>
      <c r="E14" s="95">
        <f t="shared" si="3"/>
        <v>1595453860.6200001</v>
      </c>
      <c r="F14" s="98">
        <v>202617011.85999998</v>
      </c>
      <c r="G14" s="95">
        <f>G13+F14</f>
        <v>1681060410.1799998</v>
      </c>
      <c r="H14" s="97">
        <f>((F14-D14)/D14)*100</f>
        <v>-9.657960951884153</v>
      </c>
    </row>
    <row r="15" spans="1:8" ht="15" customHeight="1">
      <c r="A15" s="94" t="s">
        <v>85</v>
      </c>
      <c r="B15" s="99">
        <v>177591034.45</v>
      </c>
      <c r="C15" s="95">
        <f t="shared" si="2"/>
        <v>1581180597.3100002</v>
      </c>
      <c r="D15" s="95">
        <v>198266599.82000002</v>
      </c>
      <c r="E15" s="95">
        <f t="shared" si="3"/>
        <v>1793720460.44</v>
      </c>
      <c r="F15" s="96">
        <v>215789516.28</v>
      </c>
      <c r="G15" s="95">
        <f>G14+F15</f>
        <v>1896849926.4599998</v>
      </c>
      <c r="H15" s="97">
        <f>((F15-D15)/D15)*100</f>
        <v>8.838057683900606</v>
      </c>
    </row>
    <row r="16" spans="1:8" ht="15" customHeight="1">
      <c r="A16" s="94" t="s">
        <v>86</v>
      </c>
      <c r="B16" s="95">
        <v>186570985.56</v>
      </c>
      <c r="C16" s="95">
        <f t="shared" si="2"/>
        <v>1767751582.8700001</v>
      </c>
      <c r="D16" s="95">
        <v>222177799.15000004</v>
      </c>
      <c r="E16" s="95">
        <f t="shared" si="3"/>
        <v>2015898259.5900002</v>
      </c>
      <c r="F16" s="98"/>
      <c r="G16" s="95"/>
      <c r="H16" s="100"/>
    </row>
    <row r="17" spans="1:8" ht="15" customHeight="1">
      <c r="A17" s="94" t="s">
        <v>87</v>
      </c>
      <c r="B17" s="95">
        <v>191986315.59999993</v>
      </c>
      <c r="C17" s="95">
        <f t="shared" si="2"/>
        <v>1959737898.47</v>
      </c>
      <c r="D17" s="101">
        <v>229702782.25999996</v>
      </c>
      <c r="E17" s="95">
        <f t="shared" si="3"/>
        <v>2245601041.85</v>
      </c>
      <c r="F17" s="98"/>
      <c r="G17" s="95"/>
      <c r="H17" s="100"/>
    </row>
    <row r="18" spans="1:8" ht="15" customHeight="1">
      <c r="A18" s="94" t="s">
        <v>88</v>
      </c>
      <c r="B18" s="95">
        <v>188069305.32999995</v>
      </c>
      <c r="C18" s="95">
        <f t="shared" si="2"/>
        <v>2147807203.8</v>
      </c>
      <c r="D18" s="95">
        <v>201974117.70000002</v>
      </c>
      <c r="E18" s="95">
        <f t="shared" si="3"/>
        <v>2447575159.5499997</v>
      </c>
      <c r="F18" s="95"/>
      <c r="G18" s="95"/>
      <c r="H18" s="100"/>
    </row>
    <row r="19" spans="1:8" ht="15" customHeight="1" thickBot="1">
      <c r="A19" s="102" t="s">
        <v>89</v>
      </c>
      <c r="B19" s="103">
        <f>SUM(B7:B18)</f>
        <v>2147807203.8</v>
      </c>
      <c r="C19" s="104"/>
      <c r="D19" s="103">
        <f>SUM(D7:D18)</f>
        <v>2447575159.5499997</v>
      </c>
      <c r="E19" s="105"/>
      <c r="F19" s="103">
        <f>SUM(F7:F18)</f>
        <v>1896849926.4599998</v>
      </c>
      <c r="G19" s="105"/>
      <c r="H19" s="10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" right="0.7" top="0.75" bottom="0.75" header="0.3" footer="0.3"/>
  <pageSetup orientation="portrait" paperSize="9"/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2019-05-06T12:13:19Z</dcterms:modified>
  <cp:category/>
  <cp:version/>
  <cp:contentType/>
  <cp:contentStatus/>
</cp:coreProperties>
</file>