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<sst xmlns="http://schemas.openxmlformats.org/spreadsheetml/2006/main" count="112" uniqueCount="93">
  <si>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</si>
  <si>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</si>
  <si>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</si>
  <si>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</si>
  <si>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</si>
  <si>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</si>
  <si>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</si>
  <si>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</si>
  <si>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</si>
  <si>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</si>
  <si>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</si>
  <si>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</si>
  <si>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</si>
  <si>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</si>
  <si>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</si>
  <si>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</si>
  <si>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</si>
  <si>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</si>
  <si>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</si>
  <si>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</si>
  <si>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</si>
  <si>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</si>
  <si>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</si>
  <si>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</si>
  <si>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</si>
  <si>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</si>
  <si>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</si>
  <si>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</si>
  <si>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</si>
  <si>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</si>
  <si>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</si>
  <si>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</si>
  <si>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</si>
  <si>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</si>
  <si>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</si>
  <si>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</si>
  <si>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</si>
  <si>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</si>
  <si>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</si>
  <si>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</si>
  <si>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</si>
  <si>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</si>
  <si>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</si>
  <si>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</si>
  <si>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</si>
  <si>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</si>
  <si>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</si>
  <si>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</si>
  <si>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</si>
  <si>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</si>
  <si>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</si>
  <si>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</si>
  <si>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</si>
  <si>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</si>
  <si>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</si>
  <si>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</si>
  <si>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</si>
  <si>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</si>
  <si>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Değişim (2018/2019) (%)</t>
  </si>
  <si>
    <t>Pay (2019) (%)</t>
  </si>
  <si>
    <t xml:space="preserve"> 2018/2019</t>
  </si>
  <si>
    <t>Değişim   (17-18/18-19) (%)</t>
  </si>
  <si>
    <t>Pay (18-19) (%)</t>
  </si>
  <si>
    <t>ÖZEL İHRACAT TOPLAMI</t>
  </si>
  <si>
    <t>Antrepo ve Serbest Bölgeler Farkı</t>
  </si>
  <si>
    <t>GENEL İHRACAT TOPLAMI</t>
  </si>
  <si>
    <t>HAZİRAN</t>
  </si>
  <si>
    <t>01 OCAK - 30 HAZİRAN</t>
  </si>
  <si>
    <t>01 TEMMUZ - 30 HAZİRAN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</si>
  <si>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</si>
  <si>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</si>
  <si>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</si>
  <si>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</si>
  <si>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</si>
  <si>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2017</t>
  </si>
  <si>
    <t>2018</t>
  </si>
  <si>
    <t>2019</t>
  </si>
  <si>
    <t>DEGISIM %</t>
  </si>
  <si>
    <t>KÜMÜLATIF</t>
  </si>
  <si>
    <t>2018/2019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</si>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</sst>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87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1" xfId="49" applyFont="1" applyFill="1" applyBorder="1" applyAlignment="1">
      <alignment horizontal="left" vertical="center"/>
      <protection/>
    </xf>
    <xf numFmtId="0" fontId="7" fillId="32" borderId="11" xfId="49" applyFont="1" applyFill="1" applyBorder="1" applyAlignment="1">
      <alignment horizontal="left" vertical="center" wrapText="1"/>
      <protection/>
    </xf>
    <xf numFmtId="0" fontId="7" fillId="32" borderId="11" xfId="49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0" borderId="11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16" xfId="49" applyFont="1" applyFill="1" applyBorder="1">
      <alignment/>
      <protection/>
    </xf>
    <xf numFmtId="3" fontId="6" fillId="0" borderId="17" xfId="49" applyNumberFormat="1" applyFont="1" applyFill="1" applyBorder="1" applyAlignment="1">
      <alignment/>
      <protection/>
    </xf>
    <xf numFmtId="210" fontId="6" fillId="0" borderId="17" xfId="49" applyNumberFormat="1" applyFont="1" applyFill="1" applyBorder="1" applyAlignment="1">
      <alignment/>
      <protection/>
    </xf>
    <xf numFmtId="204" fontId="5" fillId="0" borderId="10" xfId="0" applyNumberFormat="1" applyFont="1" applyFill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/>
      <protection/>
    </xf>
    <xf numFmtId="204" fontId="7" fillId="0" borderId="10" xfId="49" applyNumberFormat="1" applyFont="1" applyFill="1" applyBorder="1" applyAlignment="1">
      <alignment/>
      <protection/>
    </xf>
    <xf numFmtId="210" fontId="6" fillId="0" borderId="12" xfId="49" applyNumberFormat="1" applyFont="1" applyFill="1" applyBorder="1" applyAlignment="1">
      <alignment/>
      <protection/>
    </xf>
    <xf numFmtId="3" fontId="7" fillId="0" borderId="17" xfId="49" applyNumberFormat="1" applyFont="1" applyFill="1" applyBorder="1" applyAlignment="1">
      <alignment/>
      <protection/>
    </xf>
    <xf numFmtId="204" fontId="7" fillId="0" borderId="17" xfId="49" applyNumberFormat="1" applyFont="1" applyFill="1" applyBorder="1" applyAlignment="1">
      <alignment/>
      <protection/>
    </xf>
    <xf numFmtId="210" fontId="6" fillId="0" borderId="18" xfId="49" applyNumberFormat="1" applyFont="1" applyFill="1" applyBorder="1" applyAlignment="1">
      <alignment/>
      <protection/>
    </xf>
    <xf numFmtId="204" fontId="0" fillId="0" borderId="0" xfId="0" applyNumberFormat="1" applyBorder="1" applyAlignment="1">
      <alignment/>
    </xf>
    <xf numFmtId="3" fontId="0" fillId="3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16" fillId="0" borderId="13" xfId="49" applyFont="1" applyFill="1" applyBorder="1">
      <alignment/>
      <protection/>
    </xf>
    <xf numFmtId="0" fontId="17" fillId="32" borderId="16" xfId="49" applyFont="1" applyFill="1" applyBorder="1" applyAlignment="1">
      <alignment horizontal="left" vertical="center"/>
      <protection/>
    </xf>
    <xf numFmtId="3" fontId="16" fillId="0" borderId="14" xfId="49" applyNumberFormat="1" applyFont="1" applyFill="1" applyBorder="1" applyAlignment="1">
      <alignment/>
      <protection/>
    </xf>
    <xf numFmtId="204" fontId="16" fillId="0" borderId="14" xfId="49" applyNumberFormat="1" applyFont="1" applyFill="1" applyBorder="1" applyAlignment="1">
      <alignment/>
      <protection/>
    </xf>
    <xf numFmtId="3" fontId="18" fillId="0" borderId="14" xfId="49" applyNumberFormat="1" applyFont="1" applyFill="1" applyBorder="1" applyAlignment="1">
      <alignment/>
      <protection/>
    </xf>
    <xf numFmtId="204" fontId="18" fillId="0" borderId="14" xfId="49" applyNumberFormat="1" applyFont="1" applyFill="1" applyBorder="1" applyAlignment="1">
      <alignment/>
      <protection/>
    </xf>
    <xf numFmtId="204" fontId="18" fillId="0" borderId="15" xfId="49" applyNumberFormat="1" applyFont="1" applyFill="1" applyBorder="1" applyAlignment="1">
      <alignment/>
      <protection/>
    </xf>
    <xf numFmtId="3" fontId="19" fillId="32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204" fontId="19" fillId="0" borderId="17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1" fontId="19" fillId="0" borderId="18" xfId="0" applyNumberFormat="1" applyFont="1" applyBorder="1" applyAlignment="1">
      <alignment vertical="center"/>
    </xf>
    <xf numFmtId="3" fontId="17" fillId="0" borderId="17" xfId="49" applyNumberFormat="1" applyFont="1" applyFill="1" applyBorder="1" applyAlignment="1">
      <alignment/>
      <protection/>
    </xf>
    <xf numFmtId="204" fontId="17" fillId="0" borderId="17" xfId="49" applyNumberFormat="1" applyFont="1" applyFill="1" applyBorder="1" applyAlignment="1">
      <alignment/>
      <protection/>
    </xf>
    <xf numFmtId="3" fontId="19" fillId="0" borderId="17" xfId="49" applyNumberFormat="1" applyFont="1" applyFill="1" applyBorder="1" applyAlignment="1">
      <alignment/>
      <protection/>
    </xf>
    <xf numFmtId="210" fontId="19" fillId="0" borderId="17" xfId="49" applyNumberFormat="1" applyFont="1" applyFill="1" applyBorder="1" applyAlignment="1">
      <alignment/>
      <protection/>
    </xf>
    <xf numFmtId="210" fontId="19" fillId="0" borderId="18" xfId="49" applyNumberFormat="1" applyFont="1" applyFill="1" applyBorder="1" applyAlignment="1">
      <alignment/>
      <protection/>
    </xf>
    <xf numFmtId="0" fontId="17" fillId="0" borderId="16" xfId="49" applyFont="1" applyFill="1" applyBorder="1">
      <alignment/>
      <protection/>
    </xf>
    <xf numFmtId="210" fontId="8" fillId="0" borderId="10" xfId="0" applyNumberFormat="1" applyFont="1" applyBorder="1" applyAlignment="1">
      <alignment horizontal="right" vertical="center"/>
    </xf>
    <xf numFmtId="210" fontId="8" fillId="0" borderId="12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/>
    </xf>
    <xf numFmtId="3" fontId="21" fillId="0" borderId="0" xfId="0" applyNumberFormat="1" applyFont="1" applyAlignment="1" quotePrefix="1">
      <alignment horizontal="left"/>
    </xf>
    <xf numFmtId="3" fontId="20" fillId="0" borderId="0" xfId="0" applyNumberFormat="1" applyFont="1" applyAlignment="1">
      <alignment/>
    </xf>
    <xf numFmtId="0" fontId="21" fillId="0" borderId="12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210" fontId="20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4" fontId="20" fillId="0" borderId="2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1" fillId="32" borderId="32" xfId="0" applyFont="1" applyFill="1" applyBorder="1" applyAlignment="1">
      <alignment horizontal="center"/>
    </xf>
    <xf numFmtId="0" fontId="21" fillId="32" borderId="33" xfId="0" applyFont="1" applyFill="1" applyBorder="1" applyAlignment="1">
      <alignment horizontal="center"/>
    </xf>
    <xf numFmtId="0" fontId="21" fillId="32" borderId="34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21" fillId="32" borderId="20" xfId="0" applyFont="1" applyFill="1" applyBorder="1" applyAlignment="1">
      <alignment horizontal="center"/>
    </xf>
    <xf numFmtId="3" fontId="21" fillId="0" borderId="35" xfId="0" applyNumberFormat="1" applyFont="1" applyBorder="1" applyAlignment="1" quotePrefix="1">
      <alignment horizontal="center"/>
    </xf>
    <xf numFmtId="3" fontId="21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657225</xdr:colOff>
      <xdr:row>33</xdr:row>
      <xdr:rowOff>219075</xdr:rowOff>
    </xdr:to>
    <xdr:pic>
      <xdr:nvPicPr>
        <xdr:cNvPr id="1" name="Resi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4198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58" bestFit="1" customWidth="1"/>
    <col min="3" max="3" width="10.140625" style="32" bestFit="1" customWidth="1"/>
    <col min="4" max="5" width="9.28125" style="59" customWidth="1"/>
    <col min="6" max="7" width="10.28125" style="32" customWidth="1"/>
    <col min="8" max="9" width="8.28125" style="59" customWidth="1"/>
    <col min="10" max="11" width="11.140625" style="32" bestFit="1" customWidth="1"/>
    <col min="12" max="12" width="8.8515625" style="42" customWidth="1"/>
    <col min="13" max="13" width="7.5742187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9"/>
      <c r="O1" s="9"/>
      <c r="P1" s="9"/>
    </row>
    <row r="2" spans="1:16" ht="25.5" customHeight="1" thickBo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9"/>
      <c r="O2" s="9"/>
      <c r="P2" s="9"/>
    </row>
    <row r="3" spans="1:13" ht="32.25" customHeight="1">
      <c r="A3" s="106" t="s">
        <v>2</v>
      </c>
      <c r="B3" s="103" t="s">
        <v>66</v>
      </c>
      <c r="C3" s="103"/>
      <c r="D3" s="103"/>
      <c r="E3" s="103"/>
      <c r="F3" s="103" t="s">
        <v>67</v>
      </c>
      <c r="G3" s="103"/>
      <c r="H3" s="103"/>
      <c r="I3" s="103"/>
      <c r="J3" s="103" t="s">
        <v>68</v>
      </c>
      <c r="K3" s="103"/>
      <c r="L3" s="103"/>
      <c r="M3" s="104"/>
    </row>
    <row r="4" spans="1:121" ht="27">
      <c r="A4" s="107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60" t="s">
        <v>57</v>
      </c>
      <c r="K4" s="60" t="s">
        <v>60</v>
      </c>
      <c r="L4" s="17" t="s">
        <v>61</v>
      </c>
      <c r="M4" s="19" t="s">
        <v>62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2" t="s">
        <v>3</v>
      </c>
      <c r="B5" s="28">
        <v>1589496.74035</v>
      </c>
      <c r="C5" s="28">
        <v>1370460.4717700002</v>
      </c>
      <c r="D5" s="46">
        <v>-13.780227604101228</v>
      </c>
      <c r="E5" s="46">
        <v>11.817439049663276</v>
      </c>
      <c r="F5" s="28">
        <v>10993976.997820001</v>
      </c>
      <c r="G5" s="28">
        <v>10955624.79565</v>
      </c>
      <c r="H5" s="46">
        <v>-0.34884739323728087</v>
      </c>
      <c r="I5" s="46">
        <v>12.4203371780059</v>
      </c>
      <c r="J5" s="34">
        <v>22149259.10703</v>
      </c>
      <c r="K5" s="34">
        <v>22586613.109349996</v>
      </c>
      <c r="L5" s="35">
        <v>1.9745762158752418</v>
      </c>
      <c r="M5" s="47">
        <v>12.636433095989455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2" t="s">
        <v>4</v>
      </c>
      <c r="B6" s="28">
        <v>1015079.4128500001</v>
      </c>
      <c r="C6" s="28">
        <v>853194.8443600001</v>
      </c>
      <c r="D6" s="46">
        <v>-15.947970812991151</v>
      </c>
      <c r="E6" s="46">
        <v>7.357073245380967</v>
      </c>
      <c r="F6" s="28">
        <v>7311086.9941300005</v>
      </c>
      <c r="G6" s="28">
        <v>7039787.97756</v>
      </c>
      <c r="H6" s="46">
        <v>-3.710789063073989</v>
      </c>
      <c r="I6" s="46">
        <v>7.98097251173522</v>
      </c>
      <c r="J6" s="34">
        <v>14946483.301649999</v>
      </c>
      <c r="K6" s="34">
        <v>14828357.876209999</v>
      </c>
      <c r="L6" s="35">
        <v>-0.7903225331069019</v>
      </c>
      <c r="M6" s="47">
        <v>8.295956163013605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3" t="s">
        <v>43</v>
      </c>
      <c r="B7" s="29">
        <v>447489.81229</v>
      </c>
      <c r="C7" s="29">
        <v>348421.56558</v>
      </c>
      <c r="D7" s="48">
        <v>-22.13865969440168</v>
      </c>
      <c r="E7" s="48">
        <v>3.0044285841473903</v>
      </c>
      <c r="F7" s="29">
        <v>3222841.17621</v>
      </c>
      <c r="G7" s="29">
        <v>3250156.24243</v>
      </c>
      <c r="H7" s="48">
        <v>0.8475461472203827</v>
      </c>
      <c r="I7" s="48">
        <v>3.6846859184343073</v>
      </c>
      <c r="J7" s="36">
        <v>6372022.48008</v>
      </c>
      <c r="K7" s="36">
        <v>6705808.92966</v>
      </c>
      <c r="L7" s="37">
        <v>5.238312492202776</v>
      </c>
      <c r="M7" s="49">
        <v>3.7516694284305583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4" t="s">
        <v>5</v>
      </c>
      <c r="B8" s="29">
        <v>167641.58673</v>
      </c>
      <c r="C8" s="29">
        <v>203024.29558</v>
      </c>
      <c r="D8" s="48">
        <v>21.10616437136606</v>
      </c>
      <c r="E8" s="48">
        <v>1.7506723382680138</v>
      </c>
      <c r="F8" s="29">
        <v>1174435.82604</v>
      </c>
      <c r="G8" s="29">
        <v>966025.12271</v>
      </c>
      <c r="H8" s="48">
        <v>-17.745601650515532</v>
      </c>
      <c r="I8" s="48">
        <v>1.0951778625393185</v>
      </c>
      <c r="J8" s="36">
        <v>2451033.19402</v>
      </c>
      <c r="K8" s="36">
        <v>2117423.40619</v>
      </c>
      <c r="L8" s="37">
        <v>-13.610986119810079</v>
      </c>
      <c r="M8" s="49">
        <v>1.1846255602229179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4" t="s">
        <v>6</v>
      </c>
      <c r="B9" s="29">
        <v>118810.93104</v>
      </c>
      <c r="C9" s="29">
        <v>83751.66731</v>
      </c>
      <c r="D9" s="48">
        <v>-29.508449620848953</v>
      </c>
      <c r="E9" s="48">
        <v>0.7221880850494932</v>
      </c>
      <c r="F9" s="29">
        <v>763460.80599</v>
      </c>
      <c r="G9" s="29">
        <v>723575.79002</v>
      </c>
      <c r="H9" s="48">
        <v>-5.224238842003173</v>
      </c>
      <c r="I9" s="48">
        <v>0.8203142635423919</v>
      </c>
      <c r="J9" s="36">
        <v>1524577.21529</v>
      </c>
      <c r="K9" s="36">
        <v>1524610.29445</v>
      </c>
      <c r="L9" s="37">
        <v>0.002169726772000364</v>
      </c>
      <c r="M9" s="49">
        <v>0.8529670159046099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4" t="s">
        <v>7</v>
      </c>
      <c r="B10" s="29">
        <v>72043.22172</v>
      </c>
      <c r="C10" s="29">
        <v>63654.88495</v>
      </c>
      <c r="D10" s="48">
        <v>-11.643478136779807</v>
      </c>
      <c r="E10" s="48">
        <v>0.5488941407689129</v>
      </c>
      <c r="F10" s="29">
        <v>604475.90452</v>
      </c>
      <c r="G10" s="29">
        <v>644729.65583</v>
      </c>
      <c r="H10" s="48">
        <v>6.659281372342628</v>
      </c>
      <c r="I10" s="48">
        <v>0.7309267945400821</v>
      </c>
      <c r="J10" s="36">
        <v>1313521.1414</v>
      </c>
      <c r="K10" s="36">
        <v>1427230.36175</v>
      </c>
      <c r="L10" s="37">
        <v>8.656824528062357</v>
      </c>
      <c r="M10" s="49">
        <v>0.7984862932527436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4" t="s">
        <v>8</v>
      </c>
      <c r="B11" s="29">
        <v>100310.21571</v>
      </c>
      <c r="C11" s="29">
        <v>76538.6169</v>
      </c>
      <c r="D11" s="48">
        <v>-23.69808363160583</v>
      </c>
      <c r="E11" s="48">
        <v>0.6599901703061124</v>
      </c>
      <c r="F11" s="29">
        <v>799158.67947</v>
      </c>
      <c r="G11" s="29">
        <v>779765.26144</v>
      </c>
      <c r="H11" s="48">
        <v>-2.426729325252603</v>
      </c>
      <c r="I11" s="48">
        <v>0.8840159869865379</v>
      </c>
      <c r="J11" s="36">
        <v>1818462.43671</v>
      </c>
      <c r="K11" s="36">
        <v>1614122.14318</v>
      </c>
      <c r="L11" s="37">
        <v>-11.236981826234302</v>
      </c>
      <c r="M11" s="49">
        <v>0.9030458162231374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4" t="s">
        <v>9</v>
      </c>
      <c r="B12" s="29">
        <v>17097.2582</v>
      </c>
      <c r="C12" s="29">
        <v>15857.39517</v>
      </c>
      <c r="D12" s="48">
        <v>-7.251823745634259</v>
      </c>
      <c r="E12" s="48">
        <v>0.13673783722187466</v>
      </c>
      <c r="F12" s="29">
        <v>242169.3882</v>
      </c>
      <c r="G12" s="29">
        <v>158475.11716</v>
      </c>
      <c r="H12" s="48">
        <v>-34.56021905249212</v>
      </c>
      <c r="I12" s="48">
        <v>0.17966244976121493</v>
      </c>
      <c r="J12" s="36">
        <v>400280.88093</v>
      </c>
      <c r="K12" s="36">
        <v>315782.56359</v>
      </c>
      <c r="L12" s="37">
        <v>-21.109756015245914</v>
      </c>
      <c r="M12" s="49">
        <v>0.17666948197882806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4" t="s">
        <v>44</v>
      </c>
      <c r="B13" s="29">
        <v>86879.48373</v>
      </c>
      <c r="C13" s="29">
        <v>58041.66949</v>
      </c>
      <c r="D13" s="48">
        <v>-33.19289319170083</v>
      </c>
      <c r="E13" s="48">
        <v>0.5004915542386315</v>
      </c>
      <c r="F13" s="29">
        <v>439440.25363</v>
      </c>
      <c r="G13" s="29">
        <v>453135.32109</v>
      </c>
      <c r="H13" s="48">
        <v>3.1164799644256003</v>
      </c>
      <c r="I13" s="48">
        <v>0.5137172530257186</v>
      </c>
      <c r="J13" s="36">
        <v>967488.1573</v>
      </c>
      <c r="K13" s="36">
        <v>1025257.06456</v>
      </c>
      <c r="L13" s="37">
        <v>5.971019575187105</v>
      </c>
      <c r="M13" s="49">
        <v>0.5735960606302617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4" t="s">
        <v>45</v>
      </c>
      <c r="B14" s="29">
        <v>4806.90343</v>
      </c>
      <c r="C14" s="29">
        <v>3904.74938</v>
      </c>
      <c r="D14" s="48">
        <v>-18.76788379749081</v>
      </c>
      <c r="E14" s="48">
        <v>0.033670535380537915</v>
      </c>
      <c r="F14" s="29">
        <v>65104.96007</v>
      </c>
      <c r="G14" s="29">
        <v>63925.46688</v>
      </c>
      <c r="H14" s="48">
        <v>-1.811679461490838</v>
      </c>
      <c r="I14" s="48">
        <v>0.0724719829056488</v>
      </c>
      <c r="J14" s="36">
        <v>99097.79592</v>
      </c>
      <c r="K14" s="36">
        <v>98123.11283</v>
      </c>
      <c r="L14" s="37">
        <v>-0.9835567793928043</v>
      </c>
      <c r="M14" s="49">
        <v>0.05489650637054732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2" t="s">
        <v>10</v>
      </c>
      <c r="B15" s="28">
        <v>189600.8612</v>
      </c>
      <c r="C15" s="28">
        <v>168923.96701</v>
      </c>
      <c r="D15" s="46">
        <v>-10.905485375506311</v>
      </c>
      <c r="E15" s="46">
        <v>1.4566262400766483</v>
      </c>
      <c r="F15" s="28">
        <v>1230469.39017</v>
      </c>
      <c r="G15" s="28">
        <v>1287088.51742</v>
      </c>
      <c r="H15" s="46">
        <v>4.601425090483354</v>
      </c>
      <c r="I15" s="46">
        <v>1.4591658314771323</v>
      </c>
      <c r="J15" s="34">
        <v>2442533.13142</v>
      </c>
      <c r="K15" s="34">
        <v>2567200.88126</v>
      </c>
      <c r="L15" s="35">
        <v>5.104035160723608</v>
      </c>
      <c r="M15" s="47">
        <v>1.4362605859918915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4" t="s">
        <v>11</v>
      </c>
      <c r="B16" s="29">
        <v>189600.8612</v>
      </c>
      <c r="C16" s="29">
        <v>168923.96701</v>
      </c>
      <c r="D16" s="48">
        <v>-10.905485375506311</v>
      </c>
      <c r="E16" s="48">
        <v>1.4566262400766483</v>
      </c>
      <c r="F16" s="29">
        <v>1230469.39017</v>
      </c>
      <c r="G16" s="29">
        <v>1287088.51742</v>
      </c>
      <c r="H16" s="48">
        <v>4.601425090483354</v>
      </c>
      <c r="I16" s="48">
        <v>1.4591658314771323</v>
      </c>
      <c r="J16" s="36">
        <v>2442533.13142</v>
      </c>
      <c r="K16" s="36">
        <v>2567200.88126</v>
      </c>
      <c r="L16" s="37">
        <v>5.104035160723608</v>
      </c>
      <c r="M16" s="49">
        <v>1.4362605859918915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2" t="s">
        <v>12</v>
      </c>
      <c r="B17" s="28">
        <v>384816.4663</v>
      </c>
      <c r="C17" s="28">
        <v>348341.6604</v>
      </c>
      <c r="D17" s="46">
        <v>-9.47849405996169</v>
      </c>
      <c r="E17" s="46">
        <v>3.0037395642056604</v>
      </c>
      <c r="F17" s="28">
        <v>2452420.61352</v>
      </c>
      <c r="G17" s="28">
        <v>2628748.30067</v>
      </c>
      <c r="H17" s="46">
        <v>7.189944750012259</v>
      </c>
      <c r="I17" s="46">
        <v>2.9801988347935477</v>
      </c>
      <c r="J17" s="34">
        <v>4760242.67396</v>
      </c>
      <c r="K17" s="34">
        <v>5191054.35188</v>
      </c>
      <c r="L17" s="35">
        <v>9.050204105699754</v>
      </c>
      <c r="M17" s="47">
        <v>2.904216346983963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4" t="s">
        <v>13</v>
      </c>
      <c r="B18" s="29">
        <v>384816.4663</v>
      </c>
      <c r="C18" s="29">
        <v>348341.6604</v>
      </c>
      <c r="D18" s="48">
        <v>-9.47849405996169</v>
      </c>
      <c r="E18" s="48">
        <v>3.0037395642056604</v>
      </c>
      <c r="F18" s="29">
        <v>2452420.61352</v>
      </c>
      <c r="G18" s="29">
        <v>2628748.30067</v>
      </c>
      <c r="H18" s="48">
        <v>7.189944750012259</v>
      </c>
      <c r="I18" s="48">
        <v>2.9801988347935477</v>
      </c>
      <c r="J18" s="36">
        <v>4760242.67396</v>
      </c>
      <c r="K18" s="36">
        <v>5191054.35188</v>
      </c>
      <c r="L18" s="37">
        <v>9.050204105699754</v>
      </c>
      <c r="M18" s="49">
        <v>2.904216346983963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2" t="s">
        <v>14</v>
      </c>
      <c r="B19" s="28">
        <v>10581857.66474</v>
      </c>
      <c r="C19" s="28">
        <v>8908911.575</v>
      </c>
      <c r="D19" s="46">
        <v>-15.809569007098393</v>
      </c>
      <c r="E19" s="46">
        <v>76.82127409368363</v>
      </c>
      <c r="F19" s="28">
        <v>66806881.76049001</v>
      </c>
      <c r="G19" s="28">
        <v>67986045.52013001</v>
      </c>
      <c r="H19" s="46">
        <v>1.7650333746565692</v>
      </c>
      <c r="I19" s="46">
        <v>77.07544065351256</v>
      </c>
      <c r="J19" s="34">
        <v>128948652.94239</v>
      </c>
      <c r="K19" s="34">
        <v>137403636.02475</v>
      </c>
      <c r="L19" s="35">
        <v>6.55686033892685</v>
      </c>
      <c r="M19" s="47">
        <v>76.87260791896601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2" t="s">
        <v>46</v>
      </c>
      <c r="B20" s="28">
        <v>929975.83103</v>
      </c>
      <c r="C20" s="28">
        <v>731675.29517</v>
      </c>
      <c r="D20" s="46">
        <v>-21.323192414621257</v>
      </c>
      <c r="E20" s="46">
        <v>6.309213861271426</v>
      </c>
      <c r="F20" s="28">
        <v>6246852.89852</v>
      </c>
      <c r="G20" s="28">
        <v>6039766.40819</v>
      </c>
      <c r="H20" s="46">
        <v>-3.3150530946400734</v>
      </c>
      <c r="I20" s="46">
        <v>6.847253047210869</v>
      </c>
      <c r="J20" s="34">
        <v>12307088.33515</v>
      </c>
      <c r="K20" s="34">
        <v>12198946.45114</v>
      </c>
      <c r="L20" s="35">
        <v>-0.8786959276235837</v>
      </c>
      <c r="M20" s="47">
        <v>6.824890917690352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4" t="s">
        <v>15</v>
      </c>
      <c r="B21" s="29">
        <v>659439.04788</v>
      </c>
      <c r="C21" s="29">
        <v>510768.45291</v>
      </c>
      <c r="D21" s="48">
        <v>-22.545009345132684</v>
      </c>
      <c r="E21" s="48">
        <v>4.404340865781447</v>
      </c>
      <c r="F21" s="29">
        <v>4297652.40515</v>
      </c>
      <c r="G21" s="29">
        <v>4031906.37966</v>
      </c>
      <c r="H21" s="48">
        <v>-6.183516032416881</v>
      </c>
      <c r="I21" s="48">
        <v>4.570952149202291</v>
      </c>
      <c r="J21" s="36">
        <v>8414970.61862</v>
      </c>
      <c r="K21" s="36">
        <v>8191520.42172</v>
      </c>
      <c r="L21" s="37">
        <v>-2.655388913724397</v>
      </c>
      <c r="M21" s="49">
        <v>4.582873902446502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4" t="s">
        <v>16</v>
      </c>
      <c r="B22" s="29">
        <v>117837.21334</v>
      </c>
      <c r="C22" s="29">
        <v>87799.7974</v>
      </c>
      <c r="D22" s="48">
        <v>-25.490602746461725</v>
      </c>
      <c r="E22" s="48">
        <v>0.7570949879402402</v>
      </c>
      <c r="F22" s="29">
        <v>851920.249</v>
      </c>
      <c r="G22" s="29">
        <v>831672.38837</v>
      </c>
      <c r="H22" s="48">
        <v>-2.3767319363247124</v>
      </c>
      <c r="I22" s="48">
        <v>0.9428628378451154</v>
      </c>
      <c r="J22" s="36">
        <v>1642951.13339</v>
      </c>
      <c r="K22" s="36">
        <v>1663340.4915</v>
      </c>
      <c r="L22" s="37">
        <v>1.2410203624212075</v>
      </c>
      <c r="M22" s="49">
        <v>0.9305817890859004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4" t="s">
        <v>17</v>
      </c>
      <c r="B23" s="29">
        <v>152699.56981</v>
      </c>
      <c r="C23" s="29">
        <v>133107.04486</v>
      </c>
      <c r="D23" s="48">
        <v>-12.830766304304882</v>
      </c>
      <c r="E23" s="48">
        <v>1.1477780075497386</v>
      </c>
      <c r="F23" s="29">
        <v>1097280.24437</v>
      </c>
      <c r="G23" s="29">
        <v>1176187.64016</v>
      </c>
      <c r="H23" s="48">
        <v>7.191179846248341</v>
      </c>
      <c r="I23" s="48">
        <v>1.333438060163463</v>
      </c>
      <c r="J23" s="36">
        <v>2249166.58314</v>
      </c>
      <c r="K23" s="36">
        <v>2344085.53792</v>
      </c>
      <c r="L23" s="37">
        <v>4.2201833999990574</v>
      </c>
      <c r="M23" s="49">
        <v>1.3114352261579503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2" t="s">
        <v>18</v>
      </c>
      <c r="B24" s="28">
        <v>1417615.5962</v>
      </c>
      <c r="C24" s="28">
        <v>1297288.49726</v>
      </c>
      <c r="D24" s="46">
        <v>-8.487992038359597</v>
      </c>
      <c r="E24" s="46">
        <v>11.186479334496417</v>
      </c>
      <c r="F24" s="28">
        <v>8396393.01087</v>
      </c>
      <c r="G24" s="28">
        <v>9989179.24316</v>
      </c>
      <c r="H24" s="46">
        <v>18.969886595684276</v>
      </c>
      <c r="I24" s="46">
        <v>11.324682676322336</v>
      </c>
      <c r="J24" s="38">
        <v>16545690.48712</v>
      </c>
      <c r="K24" s="38">
        <v>18945847.78089</v>
      </c>
      <c r="L24" s="39">
        <v>14.506238320113637</v>
      </c>
      <c r="M24" s="50">
        <v>10.599550130466929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4" t="s">
        <v>19</v>
      </c>
      <c r="B25" s="29">
        <v>1417615.5962</v>
      </c>
      <c r="C25" s="29">
        <v>1297288.49726</v>
      </c>
      <c r="D25" s="48">
        <v>-8.487992038359597</v>
      </c>
      <c r="E25" s="48">
        <v>11.186479334496417</v>
      </c>
      <c r="F25" s="29">
        <v>8396393.01087</v>
      </c>
      <c r="G25" s="29">
        <v>9989179.24316</v>
      </c>
      <c r="H25" s="48">
        <v>18.969886595684276</v>
      </c>
      <c r="I25" s="48">
        <v>11.324682676322336</v>
      </c>
      <c r="J25" s="36">
        <v>16545690.48712</v>
      </c>
      <c r="K25" s="36">
        <v>18945847.78089</v>
      </c>
      <c r="L25" s="37">
        <v>14.506238320113637</v>
      </c>
      <c r="M25" s="49">
        <v>10.599550130466929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2" t="s">
        <v>20</v>
      </c>
      <c r="B26" s="28">
        <v>8234266.237509999</v>
      </c>
      <c r="C26" s="28">
        <v>6879947.78257</v>
      </c>
      <c r="D26" s="46">
        <v>-16.447348383886343</v>
      </c>
      <c r="E26" s="46">
        <v>59.3255808979158</v>
      </c>
      <c r="F26" s="28">
        <v>52163635.851100005</v>
      </c>
      <c r="G26" s="28">
        <v>51957099.86878</v>
      </c>
      <c r="H26" s="46">
        <v>-0.39593862458045637</v>
      </c>
      <c r="I26" s="46">
        <v>58.90350492997934</v>
      </c>
      <c r="J26" s="34">
        <v>100095874.12011999</v>
      </c>
      <c r="K26" s="34">
        <v>106258841.79272</v>
      </c>
      <c r="L26" s="35">
        <v>6.15706464105019</v>
      </c>
      <c r="M26" s="47">
        <v>59.44816687080874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4" t="s">
        <v>21</v>
      </c>
      <c r="B27" s="29">
        <v>1354507.23402</v>
      </c>
      <c r="C27" s="29">
        <v>1090800.35478</v>
      </c>
      <c r="D27" s="48">
        <v>-19.46884244075631</v>
      </c>
      <c r="E27" s="48">
        <v>9.405938349549926</v>
      </c>
      <c r="F27" s="29">
        <v>8811680.3907</v>
      </c>
      <c r="G27" s="29">
        <v>8727607.39131</v>
      </c>
      <c r="H27" s="48">
        <v>-0.9541085883996736</v>
      </c>
      <c r="I27" s="48">
        <v>9.894444961310423</v>
      </c>
      <c r="J27" s="36">
        <v>17652970.28095</v>
      </c>
      <c r="K27" s="36">
        <v>17545428.42218</v>
      </c>
      <c r="L27" s="37">
        <v>-0.609199795039878</v>
      </c>
      <c r="M27" s="49">
        <v>9.81606367116499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4" t="s">
        <v>22</v>
      </c>
      <c r="B28" s="29">
        <v>2539894.57645</v>
      </c>
      <c r="C28" s="29">
        <v>2192767.30384</v>
      </c>
      <c r="D28" s="48">
        <v>-13.666995308725696</v>
      </c>
      <c r="E28" s="48">
        <v>18.908165902629953</v>
      </c>
      <c r="F28" s="29">
        <v>16431530.65018</v>
      </c>
      <c r="G28" s="29">
        <v>15318692.34578</v>
      </c>
      <c r="H28" s="48">
        <v>-6.7725784535344555</v>
      </c>
      <c r="I28" s="48">
        <v>17.36672509415173</v>
      </c>
      <c r="J28" s="36">
        <v>30607247.30797</v>
      </c>
      <c r="K28" s="36">
        <v>30452243.80617</v>
      </c>
      <c r="L28" s="37">
        <v>-0.5064274491604956</v>
      </c>
      <c r="M28" s="49">
        <v>17.03698290737228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4" t="s">
        <v>23</v>
      </c>
      <c r="B29" s="29">
        <v>139721.95924</v>
      </c>
      <c r="C29" s="29">
        <v>55640.85945</v>
      </c>
      <c r="D29" s="48">
        <v>-60.1774411462225</v>
      </c>
      <c r="E29" s="48">
        <v>0.47978944213693997</v>
      </c>
      <c r="F29" s="29">
        <v>493891.50643</v>
      </c>
      <c r="G29" s="29">
        <v>491307.08005</v>
      </c>
      <c r="H29" s="48">
        <v>-0.5232781585334498</v>
      </c>
      <c r="I29" s="48">
        <v>0.5569923857364532</v>
      </c>
      <c r="J29" s="36">
        <v>1188857.49343</v>
      </c>
      <c r="K29" s="36">
        <v>987936.31394</v>
      </c>
      <c r="L29" s="37">
        <v>-16.900358588001804</v>
      </c>
      <c r="M29" s="49">
        <v>0.552716384424779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4" t="s">
        <v>55</v>
      </c>
      <c r="B30" s="29">
        <v>861743.66348</v>
      </c>
      <c r="C30" s="29">
        <v>716804.28964</v>
      </c>
      <c r="D30" s="48">
        <v>-16.819314139739408</v>
      </c>
      <c r="E30" s="48">
        <v>6.180981631974794</v>
      </c>
      <c r="F30" s="29">
        <v>5471439.7263</v>
      </c>
      <c r="G30" s="29">
        <v>5376754.32243</v>
      </c>
      <c r="H30" s="48">
        <v>-1.7305391013423526</v>
      </c>
      <c r="I30" s="48">
        <v>6.095599553062195</v>
      </c>
      <c r="J30" s="36">
        <v>11210040.90124</v>
      </c>
      <c r="K30" s="36">
        <v>11209315.83071</v>
      </c>
      <c r="L30" s="37">
        <v>-0.006468045356737907</v>
      </c>
      <c r="M30" s="49">
        <v>6.2712266270655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4" t="s">
        <v>24</v>
      </c>
      <c r="B31" s="29">
        <v>551031.92663</v>
      </c>
      <c r="C31" s="29">
        <v>473284.57629</v>
      </c>
      <c r="D31" s="48">
        <v>-14.109409379504942</v>
      </c>
      <c r="E31" s="48">
        <v>4.081118535457796</v>
      </c>
      <c r="F31" s="29">
        <v>3471014.95059</v>
      </c>
      <c r="G31" s="29">
        <v>3801783.26826</v>
      </c>
      <c r="H31" s="48">
        <v>9.529440880506035</v>
      </c>
      <c r="I31" s="48">
        <v>4.310062725791707</v>
      </c>
      <c r="J31" s="36">
        <v>6713840.49156</v>
      </c>
      <c r="K31" s="36">
        <v>7644223.2034</v>
      </c>
      <c r="L31" s="37">
        <v>13.85768269308138</v>
      </c>
      <c r="M31" s="49">
        <v>4.276679934832166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4" t="s">
        <v>25</v>
      </c>
      <c r="B32" s="29">
        <v>656930.07006</v>
      </c>
      <c r="C32" s="29">
        <v>517820.85982</v>
      </c>
      <c r="D32" s="48">
        <v>-21.175649674141823</v>
      </c>
      <c r="E32" s="48">
        <v>4.465153556500436</v>
      </c>
      <c r="F32" s="29">
        <v>4056347.76017</v>
      </c>
      <c r="G32" s="29">
        <v>4071441.13867</v>
      </c>
      <c r="H32" s="48">
        <v>0.37209281334811106</v>
      </c>
      <c r="I32" s="48">
        <v>4.615772508270298</v>
      </c>
      <c r="J32" s="36">
        <v>7611593.87143</v>
      </c>
      <c r="K32" s="36">
        <v>8098119.30464</v>
      </c>
      <c r="L32" s="37">
        <v>6.391899534158872</v>
      </c>
      <c r="M32" s="49">
        <v>4.530619190269954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4" t="s">
        <v>47</v>
      </c>
      <c r="B33" s="29">
        <v>1187610.17208</v>
      </c>
      <c r="C33" s="29">
        <v>878437.09844</v>
      </c>
      <c r="D33" s="48">
        <v>-26.033211983904547</v>
      </c>
      <c r="E33" s="48">
        <v>7.574736436119514</v>
      </c>
      <c r="F33" s="29">
        <v>7066322.3621</v>
      </c>
      <c r="G33" s="29">
        <v>7171139.48641</v>
      </c>
      <c r="H33" s="48">
        <v>1.4833334645498792</v>
      </c>
      <c r="I33" s="48">
        <v>8.129885062063211</v>
      </c>
      <c r="J33" s="36">
        <v>12690697.58837</v>
      </c>
      <c r="K33" s="36">
        <v>15603985.86616</v>
      </c>
      <c r="L33" s="37">
        <v>22.956092504006985</v>
      </c>
      <c r="M33" s="49">
        <v>8.729893343188824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5" t="s">
        <v>48</v>
      </c>
      <c r="B34" s="29">
        <v>254254.18246</v>
      </c>
      <c r="C34" s="29">
        <v>235457.13059</v>
      </c>
      <c r="D34" s="48">
        <v>-7.393015795505048</v>
      </c>
      <c r="E34" s="48">
        <v>2.030339690105932</v>
      </c>
      <c r="F34" s="29">
        <v>1500794.64568</v>
      </c>
      <c r="G34" s="29">
        <v>1736078.31707</v>
      </c>
      <c r="H34" s="48">
        <v>15.677272841241685</v>
      </c>
      <c r="I34" s="48">
        <v>1.968183327526517</v>
      </c>
      <c r="J34" s="36">
        <v>2872561.71712</v>
      </c>
      <c r="K34" s="36">
        <v>3221939.68079</v>
      </c>
      <c r="L34" s="37">
        <v>12.162592072008904</v>
      </c>
      <c r="M34" s="49">
        <v>1.8025644224969033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4" t="s">
        <v>49</v>
      </c>
      <c r="B35" s="29">
        <v>197918.91388</v>
      </c>
      <c r="C35" s="29">
        <v>216758.53179</v>
      </c>
      <c r="D35" s="48">
        <v>9.518856758390775</v>
      </c>
      <c r="E35" s="48">
        <v>1.8691022402233268</v>
      </c>
      <c r="F35" s="29">
        <v>1662369.24078</v>
      </c>
      <c r="G35" s="29">
        <v>1658677.19375</v>
      </c>
      <c r="H35" s="48">
        <v>-0.22209548513227248</v>
      </c>
      <c r="I35" s="48">
        <v>1.8804340601389993</v>
      </c>
      <c r="J35" s="36">
        <v>3250383.98606</v>
      </c>
      <c r="K35" s="36">
        <v>4400097.256</v>
      </c>
      <c r="L35" s="37">
        <v>35.371613780734926</v>
      </c>
      <c r="M35" s="49">
        <v>2.461703059334464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4" t="s">
        <v>50</v>
      </c>
      <c r="B36" s="28">
        <v>123013.28576</v>
      </c>
      <c r="C36" s="28">
        <v>207860.86794</v>
      </c>
      <c r="D36" s="46">
        <v>68.97432391614868</v>
      </c>
      <c r="E36" s="46">
        <v>1.7923779549209091</v>
      </c>
      <c r="F36" s="28">
        <v>907078.42231</v>
      </c>
      <c r="G36" s="28">
        <v>1282257.83398</v>
      </c>
      <c r="H36" s="46">
        <v>41.36129825628021</v>
      </c>
      <c r="I36" s="46">
        <v>1.4536893097593724</v>
      </c>
      <c r="J36" s="34">
        <v>1852131.46448</v>
      </c>
      <c r="K36" s="34">
        <v>2411135.73374</v>
      </c>
      <c r="L36" s="35">
        <v>30.181673384450853</v>
      </c>
      <c r="M36" s="47">
        <v>1.3489475043136194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4" t="s">
        <v>51</v>
      </c>
      <c r="B37" s="29">
        <v>357596.32115</v>
      </c>
      <c r="C37" s="29">
        <v>287299.56958</v>
      </c>
      <c r="D37" s="48">
        <v>-19.658130526603703</v>
      </c>
      <c r="E37" s="48">
        <v>2.4773754679120286</v>
      </c>
      <c r="F37" s="29">
        <v>2229511.81043</v>
      </c>
      <c r="G37" s="29">
        <v>2265185.79962</v>
      </c>
      <c r="H37" s="48">
        <v>1.6000807451708348</v>
      </c>
      <c r="I37" s="48">
        <v>2.568029841007538</v>
      </c>
      <c r="J37" s="36">
        <v>4328056.62299</v>
      </c>
      <c r="K37" s="36">
        <v>4568238.71163</v>
      </c>
      <c r="L37" s="37">
        <v>5.5494211273528125</v>
      </c>
      <c r="M37" s="49">
        <v>2.5557724199970955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4" t="s">
        <v>26</v>
      </c>
      <c r="B38" s="29">
        <v>10043.9323</v>
      </c>
      <c r="C38" s="29">
        <v>7016.34041</v>
      </c>
      <c r="D38" s="48">
        <v>-30.143491608361405</v>
      </c>
      <c r="E38" s="48">
        <v>0.060501690384237375</v>
      </c>
      <c r="F38" s="29">
        <v>61654.38543</v>
      </c>
      <c r="G38" s="29">
        <v>56175.69145</v>
      </c>
      <c r="H38" s="48">
        <v>-8.886138336777844</v>
      </c>
      <c r="I38" s="48">
        <v>0.06368610116089934</v>
      </c>
      <c r="J38" s="36">
        <v>117492.39452</v>
      </c>
      <c r="K38" s="36">
        <v>116177.66336</v>
      </c>
      <c r="L38" s="37">
        <v>-1.1189925657496045</v>
      </c>
      <c r="M38" s="49">
        <v>0.06499740634815675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2" t="s">
        <v>27</v>
      </c>
      <c r="B39" s="29">
        <v>379256.99646</v>
      </c>
      <c r="C39" s="29">
        <v>318207.46197</v>
      </c>
      <c r="D39" s="48">
        <v>-16.0971412682795</v>
      </c>
      <c r="E39" s="48">
        <v>2.7438932858251857</v>
      </c>
      <c r="F39" s="29">
        <v>2281282.29756</v>
      </c>
      <c r="G39" s="29">
        <v>2129679.75802</v>
      </c>
      <c r="H39" s="48">
        <v>-6.645496688513733</v>
      </c>
      <c r="I39" s="48">
        <v>2.4144073176260186</v>
      </c>
      <c r="J39" s="36">
        <v>4690142.71011</v>
      </c>
      <c r="K39" s="36">
        <v>4409681.41784</v>
      </c>
      <c r="L39" s="37">
        <v>-5.979802952806574</v>
      </c>
      <c r="M39" s="49">
        <v>2.467065068206089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4" t="s">
        <v>28</v>
      </c>
      <c r="B40" s="28">
        <v>379256.99646</v>
      </c>
      <c r="C40" s="28">
        <v>318207.46197</v>
      </c>
      <c r="D40" s="46">
        <v>-16.0971412682795</v>
      </c>
      <c r="E40" s="46">
        <v>2.7438932858251857</v>
      </c>
      <c r="F40" s="28">
        <v>2281282.29756</v>
      </c>
      <c r="G40" s="28">
        <v>2129679.75802</v>
      </c>
      <c r="H40" s="46">
        <v>-6.645496688513733</v>
      </c>
      <c r="I40" s="46">
        <v>2.4144073176260186</v>
      </c>
      <c r="J40" s="34">
        <v>4690142.71011</v>
      </c>
      <c r="K40" s="34">
        <v>4409681.41784</v>
      </c>
      <c r="L40" s="35">
        <v>-5.979802952806574</v>
      </c>
      <c r="M40" s="47">
        <v>2.467065068206089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62" t="s">
        <v>52</v>
      </c>
      <c r="B41" s="68">
        <v>12550611.40155</v>
      </c>
      <c r="C41" s="69">
        <v>10597579.508739999</v>
      </c>
      <c r="D41" s="70">
        <v>-15.561249012687961</v>
      </c>
      <c r="E41" s="71">
        <v>91.38260642917209</v>
      </c>
      <c r="F41" s="69">
        <v>80082141.05587001</v>
      </c>
      <c r="G41" s="69">
        <v>81071350.07380001</v>
      </c>
      <c r="H41" s="70">
        <v>1.2352429703894539</v>
      </c>
      <c r="I41" s="71">
        <v>91.91018514914448</v>
      </c>
      <c r="J41" s="69">
        <v>155788054.75953</v>
      </c>
      <c r="K41" s="69">
        <v>164399930.55194</v>
      </c>
      <c r="L41" s="72">
        <v>5.5279435934308525</v>
      </c>
      <c r="M41" s="73">
        <v>91.97610608316155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19.5" customHeight="1">
      <c r="A42" s="27" t="s">
        <v>56</v>
      </c>
      <c r="B42" s="51">
        <v>373818.0254499987</v>
      </c>
      <c r="C42" s="51">
        <v>490928.5232600011</v>
      </c>
      <c r="D42" s="52">
        <v>31.32821047594639</v>
      </c>
      <c r="E42" s="52">
        <v>4.233261754622801</v>
      </c>
      <c r="F42" s="30">
        <v>2081047.5731299967</v>
      </c>
      <c r="G42" s="30">
        <v>2683200.4051999897</v>
      </c>
      <c r="H42" s="40">
        <v>28.935082496183682</v>
      </c>
      <c r="I42" s="40">
        <v>3.0419309140614534</v>
      </c>
      <c r="J42" s="30">
        <v>5992440.147465527</v>
      </c>
      <c r="K42" s="30">
        <v>5112252.054059982</v>
      </c>
      <c r="L42" s="40">
        <v>-14.688308464421057</v>
      </c>
      <c r="M42" s="53">
        <v>2.860129172010364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9.5" customHeight="1">
      <c r="A43" s="79" t="s">
        <v>63</v>
      </c>
      <c r="B43" s="74">
        <v>12924429.427</v>
      </c>
      <c r="C43" s="74">
        <v>11088508.032</v>
      </c>
      <c r="D43" s="75">
        <v>-14.205047931668355</v>
      </c>
      <c r="E43" s="75">
        <v>95.61586818379489</v>
      </c>
      <c r="F43" s="76">
        <v>82163188.62900001</v>
      </c>
      <c r="G43" s="76">
        <v>83754550.479</v>
      </c>
      <c r="H43" s="77">
        <v>1.9368306860455913</v>
      </c>
      <c r="I43" s="77">
        <v>94.95211606320593</v>
      </c>
      <c r="J43" s="76">
        <v>161780494.90699553</v>
      </c>
      <c r="K43" s="76">
        <v>169512182.60599998</v>
      </c>
      <c r="L43" s="77">
        <v>4.779122293728449</v>
      </c>
      <c r="M43" s="78">
        <v>94.83623525517191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:124" ht="19.5" customHeight="1">
      <c r="A44" s="43" t="s">
        <v>64</v>
      </c>
      <c r="B44" s="54">
        <v>696661.2660000008</v>
      </c>
      <c r="C44" s="54">
        <v>508424.8229999989</v>
      </c>
      <c r="D44" s="55">
        <v>-27.019794581202056</v>
      </c>
      <c r="E44" s="55">
        <v>4.384131816205113</v>
      </c>
      <c r="F44" s="44">
        <v>4162990.770999998</v>
      </c>
      <c r="G44" s="44">
        <v>4452594.291999996</v>
      </c>
      <c r="H44" s="45">
        <v>6.956621739769838</v>
      </c>
      <c r="I44" s="45">
        <v>5.047883936794066</v>
      </c>
      <c r="J44" s="44">
        <v>8294777.069004476</v>
      </c>
      <c r="K44" s="44">
        <v>9229816.324999958</v>
      </c>
      <c r="L44" s="45">
        <v>11.272626716991489</v>
      </c>
      <c r="M44" s="56">
        <v>5.163764744828081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9.5" customHeight="1" thickBot="1">
      <c r="A45" s="61" t="s">
        <v>65</v>
      </c>
      <c r="B45" s="63">
        <v>13621090.693</v>
      </c>
      <c r="C45" s="63">
        <v>11596932.854999999</v>
      </c>
      <c r="D45" s="64">
        <v>-14.860468105099939</v>
      </c>
      <c r="E45" s="64">
        <v>100</v>
      </c>
      <c r="F45" s="65">
        <v>86326179.4</v>
      </c>
      <c r="G45" s="65">
        <v>88207144.771</v>
      </c>
      <c r="H45" s="66">
        <v>2.1789049209329328</v>
      </c>
      <c r="I45" s="66">
        <v>100</v>
      </c>
      <c r="J45" s="65">
        <v>170075271.976</v>
      </c>
      <c r="K45" s="65">
        <v>178741998.93099993</v>
      </c>
      <c r="L45" s="66">
        <v>5.095818371657767</v>
      </c>
      <c r="M45" s="67">
        <v>100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2.75">
      <c r="A46" s="9"/>
      <c r="B46" s="31"/>
      <c r="C46" s="31"/>
      <c r="D46" s="57"/>
      <c r="E46" s="57"/>
      <c r="F46" s="31"/>
      <c r="G46" s="31"/>
      <c r="H46" s="57"/>
      <c r="I46" s="57"/>
      <c r="J46" s="31"/>
      <c r="K46" s="31"/>
      <c r="L46" s="41"/>
      <c r="M46" s="4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5.5" customHeight="1" thickBot="1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4" customFormat="1" ht="32.25" customHeight="1">
      <c r="A3" s="109" t="s">
        <v>31</v>
      </c>
      <c r="B3" s="103" t="s">
        <v>66</v>
      </c>
      <c r="C3" s="103"/>
      <c r="D3" s="103"/>
      <c r="E3" s="103"/>
      <c r="F3" s="103" t="s">
        <v>67</v>
      </c>
      <c r="G3" s="103"/>
      <c r="H3" s="103"/>
      <c r="I3" s="103"/>
      <c r="J3" s="103" t="s">
        <v>68</v>
      </c>
      <c r="K3" s="103"/>
      <c r="L3" s="103"/>
      <c r="M3" s="104"/>
    </row>
    <row r="4" spans="1:13" ht="37.5" customHeight="1">
      <c r="A4" s="110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33" t="s">
        <v>57</v>
      </c>
      <c r="K4" s="33" t="s">
        <v>60</v>
      </c>
      <c r="L4" s="17" t="s">
        <v>61</v>
      </c>
      <c r="M4" s="19" t="s">
        <v>62</v>
      </c>
    </row>
    <row r="5" spans="1:13" ht="30" customHeight="1">
      <c r="A5" s="16" t="s">
        <v>32</v>
      </c>
      <c r="B5" s="5">
        <v>864876.99458</v>
      </c>
      <c r="C5" s="5">
        <v>844296.74145</v>
      </c>
      <c r="D5" s="6">
        <v>-2.3795583948899264</v>
      </c>
      <c r="E5" s="11">
        <v>7.966882822192504</v>
      </c>
      <c r="F5" s="5">
        <v>5742247.96316</v>
      </c>
      <c r="G5" s="5">
        <v>6661561.00135</v>
      </c>
      <c r="H5" s="6">
        <v>16.009636715236788</v>
      </c>
      <c r="I5" s="11">
        <v>8.216911393835085</v>
      </c>
      <c r="J5" s="10">
        <v>11365116.05061</v>
      </c>
      <c r="K5" s="10">
        <v>13395018.07586</v>
      </c>
      <c r="L5" s="80">
        <v>17.860812122028864</v>
      </c>
      <c r="M5" s="81">
        <v>8.147824655940482</v>
      </c>
    </row>
    <row r="6" spans="1:13" ht="30" customHeight="1">
      <c r="A6" s="16" t="s">
        <v>54</v>
      </c>
      <c r="B6" s="5">
        <v>139892.71027</v>
      </c>
      <c r="C6" s="5">
        <v>129552.97564</v>
      </c>
      <c r="D6" s="6">
        <v>-7.391189011953371</v>
      </c>
      <c r="E6" s="11">
        <v>1.2224770338656625</v>
      </c>
      <c r="F6" s="5">
        <v>932124.81585</v>
      </c>
      <c r="G6" s="5">
        <v>921455.27868</v>
      </c>
      <c r="H6" s="6">
        <v>-1.1446468314729423</v>
      </c>
      <c r="I6" s="11">
        <v>1.1365979200311709</v>
      </c>
      <c r="J6" s="10">
        <v>1792176.24804</v>
      </c>
      <c r="K6" s="10">
        <v>1745106.79625</v>
      </c>
      <c r="L6" s="80">
        <v>-2.62638520298867</v>
      </c>
      <c r="M6" s="81">
        <v>1.0615009327504894</v>
      </c>
    </row>
    <row r="7" spans="1:13" ht="30" customHeight="1">
      <c r="A7" s="16" t="s">
        <v>33</v>
      </c>
      <c r="B7" s="5">
        <v>131332.49145</v>
      </c>
      <c r="C7" s="5">
        <v>100460.55332</v>
      </c>
      <c r="D7" s="6">
        <v>-23.506702560160708</v>
      </c>
      <c r="E7" s="11">
        <v>0.9479575334834573</v>
      </c>
      <c r="F7" s="5">
        <v>879207.4985</v>
      </c>
      <c r="G7" s="5">
        <v>867908.15456</v>
      </c>
      <c r="H7" s="6">
        <v>-1.2851737455921999</v>
      </c>
      <c r="I7" s="11">
        <v>1.070548539983527</v>
      </c>
      <c r="J7" s="10">
        <v>1783798.16385</v>
      </c>
      <c r="K7" s="10">
        <v>1766205.63984</v>
      </c>
      <c r="L7" s="80">
        <v>-0.9862396075142041</v>
      </c>
      <c r="M7" s="81">
        <v>1.0743347846378748</v>
      </c>
    </row>
    <row r="8" spans="1:13" ht="30" customHeight="1">
      <c r="A8" s="16" t="s">
        <v>34</v>
      </c>
      <c r="B8" s="5">
        <v>205845.33077</v>
      </c>
      <c r="C8" s="5">
        <v>153023.19035</v>
      </c>
      <c r="D8" s="6">
        <v>-25.66108263054094</v>
      </c>
      <c r="E8" s="11">
        <v>1.4439447255271753</v>
      </c>
      <c r="F8" s="5">
        <v>1275985.50496</v>
      </c>
      <c r="G8" s="5">
        <v>1208214.14054</v>
      </c>
      <c r="H8" s="6">
        <v>-5.3112957911010525</v>
      </c>
      <c r="I8" s="11">
        <v>1.4903096339707573</v>
      </c>
      <c r="J8" s="10">
        <v>2550176.82571</v>
      </c>
      <c r="K8" s="10">
        <v>2475933.19223</v>
      </c>
      <c r="L8" s="80">
        <v>-2.911313158032856</v>
      </c>
      <c r="M8" s="81">
        <v>1.5060427239339749</v>
      </c>
    </row>
    <row r="9" spans="1:13" ht="30" customHeight="1">
      <c r="A9" s="16" t="s">
        <v>53</v>
      </c>
      <c r="B9" s="5">
        <v>55676.64214</v>
      </c>
      <c r="C9" s="5">
        <v>76655.25451</v>
      </c>
      <c r="D9" s="6">
        <v>37.67937785696355</v>
      </c>
      <c r="E9" s="11">
        <v>0.7233279490546037</v>
      </c>
      <c r="F9" s="5">
        <v>409241.44897</v>
      </c>
      <c r="G9" s="5">
        <v>448712.975</v>
      </c>
      <c r="H9" s="6">
        <v>9.645046006298708</v>
      </c>
      <c r="I9" s="11">
        <v>0.553479095378987</v>
      </c>
      <c r="J9" s="10">
        <v>930427.68889</v>
      </c>
      <c r="K9" s="10">
        <v>928451.13847</v>
      </c>
      <c r="L9" s="80">
        <v>-0.2124346086860344</v>
      </c>
      <c r="M9" s="81">
        <v>0.5647515393424501</v>
      </c>
    </row>
    <row r="10" spans="1:13" ht="30" customHeight="1">
      <c r="A10" s="16" t="s">
        <v>35</v>
      </c>
      <c r="B10" s="5">
        <v>1075397.94002</v>
      </c>
      <c r="C10" s="5">
        <v>853392.12111</v>
      </c>
      <c r="D10" s="6">
        <v>-20.644062132560094</v>
      </c>
      <c r="E10" s="11">
        <v>8.052707888685271</v>
      </c>
      <c r="F10" s="5">
        <v>6628695.21358</v>
      </c>
      <c r="G10" s="5">
        <v>6494040.3175</v>
      </c>
      <c r="H10" s="6">
        <v>-2.0313936867113314</v>
      </c>
      <c r="I10" s="11">
        <v>8.010277751127143</v>
      </c>
      <c r="J10" s="10">
        <v>12916493.56074</v>
      </c>
      <c r="K10" s="10">
        <v>13182196.26364</v>
      </c>
      <c r="L10" s="80">
        <v>2.0570807522221806</v>
      </c>
      <c r="M10" s="81">
        <v>8.018370944186778</v>
      </c>
    </row>
    <row r="11" spans="1:13" ht="30" customHeight="1">
      <c r="A11" s="16" t="s">
        <v>36</v>
      </c>
      <c r="B11" s="5">
        <v>593203.67527</v>
      </c>
      <c r="C11" s="5">
        <v>517200.27141</v>
      </c>
      <c r="D11" s="6">
        <v>-12.812362267547758</v>
      </c>
      <c r="E11" s="11">
        <v>4.880362265585799</v>
      </c>
      <c r="F11" s="5">
        <v>4087196.08691</v>
      </c>
      <c r="G11" s="5">
        <v>4269302.61539</v>
      </c>
      <c r="H11" s="6">
        <v>4.455536867027976</v>
      </c>
      <c r="I11" s="11">
        <v>5.266105241251829</v>
      </c>
      <c r="J11" s="10">
        <v>8214571.22106</v>
      </c>
      <c r="K11" s="10">
        <v>8652601.14381</v>
      </c>
      <c r="L11" s="80">
        <v>5.332352851564624</v>
      </c>
      <c r="M11" s="81">
        <v>5.263141605206655</v>
      </c>
    </row>
    <row r="12" spans="1:13" ht="30" customHeight="1">
      <c r="A12" s="16" t="s">
        <v>37</v>
      </c>
      <c r="B12" s="5">
        <v>574842.87133</v>
      </c>
      <c r="C12" s="5">
        <v>426713.92475</v>
      </c>
      <c r="D12" s="6">
        <v>-25.7685976408262</v>
      </c>
      <c r="E12" s="11">
        <v>4.026522512976496</v>
      </c>
      <c r="F12" s="5">
        <v>3439032.61653</v>
      </c>
      <c r="G12" s="5">
        <v>3553814.74111</v>
      </c>
      <c r="H12" s="6">
        <v>3.33762826291003</v>
      </c>
      <c r="I12" s="11">
        <v>4.383564277485116</v>
      </c>
      <c r="J12" s="10">
        <v>6999313.43812</v>
      </c>
      <c r="K12" s="10">
        <v>7133582.24498</v>
      </c>
      <c r="L12" s="80">
        <v>1.9183139610342153</v>
      </c>
      <c r="M12" s="81">
        <v>4.339163782509165</v>
      </c>
    </row>
    <row r="13" spans="1:13" ht="30" customHeight="1">
      <c r="A13" s="16" t="s">
        <v>38</v>
      </c>
      <c r="B13" s="5">
        <v>3618367.45821</v>
      </c>
      <c r="C13" s="5">
        <v>2951463.0106</v>
      </c>
      <c r="D13" s="6">
        <v>-18.43108681780806</v>
      </c>
      <c r="E13" s="11">
        <v>27.850350244278697</v>
      </c>
      <c r="F13" s="5">
        <v>22546994.66588</v>
      </c>
      <c r="G13" s="5">
        <v>22797883.38371</v>
      </c>
      <c r="H13" s="6">
        <v>1.1127368482934363</v>
      </c>
      <c r="I13" s="11">
        <v>28.12076444139252</v>
      </c>
      <c r="J13" s="10">
        <v>43921175.44109</v>
      </c>
      <c r="K13" s="10">
        <v>47670977.02338</v>
      </c>
      <c r="L13" s="80">
        <v>8.53757110239337</v>
      </c>
      <c r="M13" s="81">
        <v>28.99695691070805</v>
      </c>
    </row>
    <row r="14" spans="1:13" ht="30" customHeight="1">
      <c r="A14" s="16" t="s">
        <v>39</v>
      </c>
      <c r="B14" s="5">
        <v>1502332.941</v>
      </c>
      <c r="C14" s="5">
        <v>1190736.68848</v>
      </c>
      <c r="D14" s="6">
        <v>-20.74082542000256</v>
      </c>
      <c r="E14" s="11">
        <v>11.235930690569292</v>
      </c>
      <c r="F14" s="5">
        <v>9892849.69248</v>
      </c>
      <c r="G14" s="5">
        <v>9700853.11463</v>
      </c>
      <c r="H14" s="6">
        <v>-1.9407610932969526</v>
      </c>
      <c r="I14" s="11">
        <v>11.965821595174157</v>
      </c>
      <c r="J14" s="10">
        <v>19611046.53006</v>
      </c>
      <c r="K14" s="10">
        <v>19527253.8135</v>
      </c>
      <c r="L14" s="80">
        <v>-0.4272730495619606</v>
      </c>
      <c r="M14" s="81">
        <v>11.877896631672007</v>
      </c>
    </row>
    <row r="15" spans="1:13" ht="30" customHeight="1">
      <c r="A15" s="16" t="s">
        <v>40</v>
      </c>
      <c r="B15" s="5">
        <v>70186.60352</v>
      </c>
      <c r="C15" s="5">
        <v>61887.96709</v>
      </c>
      <c r="D15" s="6">
        <v>-11.82367576404416</v>
      </c>
      <c r="E15" s="11">
        <v>0.5839820974115831</v>
      </c>
      <c r="F15" s="5">
        <v>504887.18466</v>
      </c>
      <c r="G15" s="5">
        <v>592573.85067</v>
      </c>
      <c r="H15" s="6">
        <v>17.367576099015007</v>
      </c>
      <c r="I15" s="11">
        <v>0.7309288054665113</v>
      </c>
      <c r="J15" s="10">
        <v>1211191.42897</v>
      </c>
      <c r="K15" s="10">
        <v>1161830.30822</v>
      </c>
      <c r="L15" s="80">
        <v>-4.07541859770068</v>
      </c>
      <c r="M15" s="81">
        <v>0.706709731761678</v>
      </c>
    </row>
    <row r="16" spans="1:13" ht="30" customHeight="1">
      <c r="A16" s="16" t="s">
        <v>41</v>
      </c>
      <c r="B16" s="5">
        <v>1053777.78304</v>
      </c>
      <c r="C16" s="5">
        <v>998169.02449</v>
      </c>
      <c r="D16" s="6">
        <v>-5.277085875693499</v>
      </c>
      <c r="E16" s="11">
        <v>9.418839685673444</v>
      </c>
      <c r="F16" s="5">
        <v>6661821.64309</v>
      </c>
      <c r="G16" s="5">
        <v>7605887.7387</v>
      </c>
      <c r="H16" s="6">
        <v>14.171290469615549</v>
      </c>
      <c r="I16" s="11">
        <v>9.381720832052617</v>
      </c>
      <c r="J16" s="10">
        <v>12795619.72017</v>
      </c>
      <c r="K16" s="10">
        <v>15050804.45739</v>
      </c>
      <c r="L16" s="80">
        <v>17.624662083893476</v>
      </c>
      <c r="M16" s="81">
        <v>9.154994413233585</v>
      </c>
    </row>
    <row r="17" spans="1:13" ht="30" customHeight="1">
      <c r="A17" s="16" t="s">
        <v>42</v>
      </c>
      <c r="B17" s="5">
        <v>2664877.95995</v>
      </c>
      <c r="C17" s="5">
        <v>2294027.78554</v>
      </c>
      <c r="D17" s="6">
        <v>-13.916216051295574</v>
      </c>
      <c r="E17" s="11">
        <v>21.646714550696007</v>
      </c>
      <c r="F17" s="5">
        <v>17081856.7213</v>
      </c>
      <c r="G17" s="5">
        <v>15949142.76196</v>
      </c>
      <c r="H17" s="6">
        <v>-6.631093901680932</v>
      </c>
      <c r="I17" s="11">
        <v>19.67297047285058</v>
      </c>
      <c r="J17" s="10">
        <v>31696948.44222</v>
      </c>
      <c r="K17" s="10">
        <v>31709970.45437</v>
      </c>
      <c r="L17" s="80">
        <v>0.04108285746729991</v>
      </c>
      <c r="M17" s="81">
        <v>19.28831134411681</v>
      </c>
    </row>
    <row r="18" spans="1:13" s="4" customFormat="1" ht="39" customHeight="1" thickBot="1">
      <c r="A18" s="21" t="s">
        <v>29</v>
      </c>
      <c r="B18" s="22">
        <v>12550611.40155</v>
      </c>
      <c r="C18" s="22">
        <v>10597579.50874</v>
      </c>
      <c r="D18" s="23">
        <v>-15.561249012687945</v>
      </c>
      <c r="E18" s="22">
        <v>100</v>
      </c>
      <c r="F18" s="22">
        <v>80082141.05587</v>
      </c>
      <c r="G18" s="22">
        <v>81071350.0738</v>
      </c>
      <c r="H18" s="23">
        <v>1.235242970389454</v>
      </c>
      <c r="I18" s="22">
        <v>100</v>
      </c>
      <c r="J18" s="24">
        <v>155788054.75953</v>
      </c>
      <c r="K18" s="24">
        <v>164399930.55194</v>
      </c>
      <c r="L18" s="25">
        <v>5.5279435934308525</v>
      </c>
      <c r="M18" s="26">
        <v>100</v>
      </c>
    </row>
    <row r="19" spans="2:9" ht="12.75">
      <c r="B19" s="7"/>
      <c r="C19" s="7"/>
      <c r="D19" s="8"/>
      <c r="E19" s="8"/>
      <c r="F19" s="8"/>
      <c r="G19" s="8"/>
      <c r="H19" s="8"/>
      <c r="I19" s="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1" t="s">
        <v>69</v>
      </c>
      <c r="B1" s="112"/>
      <c r="C1" s="112"/>
      <c r="D1" s="112"/>
      <c r="E1" s="112"/>
      <c r="F1" s="112"/>
      <c r="G1" s="112"/>
      <c r="H1" s="113"/>
    </row>
    <row r="2" spans="1:8" ht="19.5" customHeight="1">
      <c r="A2" s="114" t="s">
        <v>70</v>
      </c>
      <c r="B2" s="115"/>
      <c r="C2" s="115"/>
      <c r="D2" s="115"/>
      <c r="E2" s="115"/>
      <c r="F2" s="115"/>
      <c r="G2" s="115"/>
      <c r="H2" s="116"/>
    </row>
    <row r="3" spans="1:8" ht="19.5" customHeight="1">
      <c r="A3" s="114"/>
      <c r="B3" s="115"/>
      <c r="C3" s="115"/>
      <c r="D3" s="115"/>
      <c r="E3" s="115"/>
      <c r="F3" s="115"/>
      <c r="G3" s="115"/>
      <c r="H3" s="116"/>
    </row>
    <row r="4" spans="1:8" ht="19.5" customHeight="1">
      <c r="A4" s="82" t="s">
        <v>71</v>
      </c>
      <c r="B4" s="83"/>
      <c r="C4" s="83"/>
      <c r="D4" s="84"/>
      <c r="E4" s="84"/>
      <c r="F4" s="84"/>
      <c r="G4" s="84"/>
      <c r="H4" s="85" t="s">
        <v>72</v>
      </c>
    </row>
    <row r="5" spans="1:8" ht="19.5" customHeight="1">
      <c r="A5" s="86" t="s">
        <v>73</v>
      </c>
      <c r="B5" s="117" t="s">
        <v>74</v>
      </c>
      <c r="C5" s="118"/>
      <c r="D5" s="117" t="s">
        <v>75</v>
      </c>
      <c r="E5" s="118"/>
      <c r="F5" s="117" t="s">
        <v>76</v>
      </c>
      <c r="G5" s="118"/>
      <c r="H5" s="87" t="s">
        <v>77</v>
      </c>
    </row>
    <row r="6" spans="1:8" ht="19.5" customHeight="1">
      <c r="A6" s="86"/>
      <c r="B6" s="88" t="s">
        <v>72</v>
      </c>
      <c r="C6" s="88" t="s">
        <v>78</v>
      </c>
      <c r="D6" s="88" t="s">
        <v>72</v>
      </c>
      <c r="E6" s="88" t="s">
        <v>78</v>
      </c>
      <c r="F6" s="88" t="s">
        <v>72</v>
      </c>
      <c r="G6" s="88" t="s">
        <v>78</v>
      </c>
      <c r="H6" s="89" t="s">
        <v>79</v>
      </c>
    </row>
    <row r="7" spans="1:8" ht="19.5" customHeight="1">
      <c r="A7" s="90" t="s">
        <v>80</v>
      </c>
      <c r="B7" s="91">
        <v>191915680.88</v>
      </c>
      <c r="C7" s="91">
        <f>B7</f>
        <v>191915680.88</v>
      </c>
      <c r="D7" s="91">
        <v>208989714.79000002</v>
      </c>
      <c r="E7" s="91">
        <f>D7</f>
        <v>208989714.79000002</v>
      </c>
      <c r="F7" s="92">
        <v>196124848.51</v>
      </c>
      <c r="G7" s="91">
        <f>F7</f>
        <v>196124848.51</v>
      </c>
      <c r="H7" s="93">
        <f aca="true" t="shared" si="0" ref="H7:H12">((F7-D7)/D7)*100</f>
        <v>-6.15574134493991</v>
      </c>
    </row>
    <row r="8" spans="1:8" ht="19.5" customHeight="1">
      <c r="A8" s="90" t="s">
        <v>81</v>
      </c>
      <c r="B8" s="91">
        <v>175944280.94</v>
      </c>
      <c r="C8" s="91">
        <f>C7+B8</f>
        <v>367859961.82</v>
      </c>
      <c r="D8" s="91">
        <v>198515662.27</v>
      </c>
      <c r="E8" s="91">
        <f aca="true" t="shared" si="1" ref="E8:E18">E7+D8</f>
        <v>407505377.06000006</v>
      </c>
      <c r="F8" s="94">
        <v>189374746.78999996</v>
      </c>
      <c r="G8" s="91">
        <f>G7+F8</f>
        <v>385499595.29999995</v>
      </c>
      <c r="H8" s="93">
        <f t="shared" si="0"/>
        <v>-4.604631884192363</v>
      </c>
    </row>
    <row r="9" spans="1:8" ht="19.5" customHeight="1">
      <c r="A9" s="90" t="s">
        <v>82</v>
      </c>
      <c r="B9" s="91">
        <v>208043567.48000002</v>
      </c>
      <c r="C9" s="91">
        <f aca="true" t="shared" si="2" ref="C9:C18">C8+B9</f>
        <v>575903529.3</v>
      </c>
      <c r="D9" s="91">
        <v>227928042.41000003</v>
      </c>
      <c r="E9" s="91">
        <f t="shared" si="1"/>
        <v>635433419.47</v>
      </c>
      <c r="F9" s="94">
        <v>218227249.92000005</v>
      </c>
      <c r="G9" s="91">
        <f>G8+F9</f>
        <v>603726845.22</v>
      </c>
      <c r="H9" s="93">
        <f t="shared" si="0"/>
        <v>-4.256076780824566</v>
      </c>
    </row>
    <row r="10" spans="1:8" ht="19.5" customHeight="1">
      <c r="A10" s="90" t="s">
        <v>83</v>
      </c>
      <c r="B10" s="91">
        <v>188533396.16000003</v>
      </c>
      <c r="C10" s="91">
        <f t="shared" si="2"/>
        <v>764436925.46</v>
      </c>
      <c r="D10" s="91">
        <v>207318611.35999995</v>
      </c>
      <c r="E10" s="91">
        <f t="shared" si="1"/>
        <v>842752030.8299999</v>
      </c>
      <c r="F10" s="94">
        <v>207621273.03000003</v>
      </c>
      <c r="G10" s="91">
        <f>G9+F10</f>
        <v>811348118.25</v>
      </c>
      <c r="H10" s="95">
        <f t="shared" si="0"/>
        <v>0.14598866354285828</v>
      </c>
    </row>
    <row r="11" spans="1:8" ht="19.5" customHeight="1">
      <c r="A11" s="90" t="s">
        <v>84</v>
      </c>
      <c r="B11" s="91">
        <v>204660277.70999998</v>
      </c>
      <c r="C11" s="91">
        <f t="shared" si="2"/>
        <v>969097203.1700001</v>
      </c>
      <c r="D11" s="91">
        <v>227388143.35999998</v>
      </c>
      <c r="E11" s="91">
        <f t="shared" si="1"/>
        <v>1070140174.1899999</v>
      </c>
      <c r="F11" s="94">
        <v>243842831.94000003</v>
      </c>
      <c r="G11" s="91">
        <f>G10+F11</f>
        <v>1055190950.19</v>
      </c>
      <c r="H11" s="93">
        <f t="shared" si="0"/>
        <v>7.236388114550479</v>
      </c>
    </row>
    <row r="12" spans="1:8" ht="19.5" customHeight="1">
      <c r="A12" s="90" t="s">
        <v>85</v>
      </c>
      <c r="B12" s="91">
        <v>204087531.76999998</v>
      </c>
      <c r="C12" s="91">
        <f t="shared" si="2"/>
        <v>1173184734.94</v>
      </c>
      <c r="D12" s="91">
        <v>205845330.76999998</v>
      </c>
      <c r="E12" s="91">
        <f t="shared" si="1"/>
        <v>1275985504.96</v>
      </c>
      <c r="F12" s="94">
        <v>153023190</v>
      </c>
      <c r="G12" s="91">
        <f>G11+F12</f>
        <v>1208214140.19</v>
      </c>
      <c r="H12" s="93">
        <f t="shared" si="0"/>
        <v>-25.6610828005715</v>
      </c>
    </row>
    <row r="13" spans="1:8" ht="19.5" customHeight="1">
      <c r="A13" s="90" t="s">
        <v>86</v>
      </c>
      <c r="B13" s="91">
        <v>197941485.67000002</v>
      </c>
      <c r="C13" s="91">
        <f t="shared" si="2"/>
        <v>1371126220.6100001</v>
      </c>
      <c r="D13" s="91">
        <v>201826677.97999996</v>
      </c>
      <c r="E13" s="91">
        <f t="shared" si="1"/>
        <v>1477812182.94</v>
      </c>
      <c r="F13" s="94"/>
      <c r="G13" s="91"/>
      <c r="H13" s="93"/>
    </row>
    <row r="14" spans="1:8" ht="19.5" customHeight="1">
      <c r="A14" s="90" t="s">
        <v>87</v>
      </c>
      <c r="B14" s="91">
        <v>224240924.32999998</v>
      </c>
      <c r="C14" s="91">
        <f t="shared" si="2"/>
        <v>1595367144.94</v>
      </c>
      <c r="D14" s="91">
        <v>202315182.73</v>
      </c>
      <c r="E14" s="91">
        <f t="shared" si="1"/>
        <v>1680127365.67</v>
      </c>
      <c r="F14" s="94"/>
      <c r="G14" s="91"/>
      <c r="H14" s="93"/>
    </row>
    <row r="15" spans="1:8" ht="19.5" customHeight="1">
      <c r="A15" s="90" t="s">
        <v>88</v>
      </c>
      <c r="B15" s="96">
        <v>198169098.07000002</v>
      </c>
      <c r="C15" s="91">
        <f t="shared" si="2"/>
        <v>1793536243.01</v>
      </c>
      <c r="D15" s="91">
        <v>215342844.53</v>
      </c>
      <c r="E15" s="91">
        <f t="shared" si="1"/>
        <v>1895470210.2</v>
      </c>
      <c r="F15" s="92"/>
      <c r="G15" s="91"/>
      <c r="H15" s="93"/>
    </row>
    <row r="16" spans="1:8" ht="19.5" customHeight="1">
      <c r="A16" s="90" t="s">
        <v>89</v>
      </c>
      <c r="B16" s="91">
        <v>222165532.69000006</v>
      </c>
      <c r="C16" s="91">
        <f t="shared" si="2"/>
        <v>2015701775.7</v>
      </c>
      <c r="D16" s="91">
        <v>223304465.39000002</v>
      </c>
      <c r="E16" s="91">
        <f t="shared" si="1"/>
        <v>2118774675.5900002</v>
      </c>
      <c r="F16" s="94"/>
      <c r="G16" s="91"/>
      <c r="H16" s="93"/>
    </row>
    <row r="17" spans="1:8" ht="19.5" customHeight="1">
      <c r="A17" s="90" t="s">
        <v>90</v>
      </c>
      <c r="B17" s="91">
        <v>229700162.28999996</v>
      </c>
      <c r="C17" s="91">
        <f t="shared" si="2"/>
        <v>2245401937.99</v>
      </c>
      <c r="D17" s="97">
        <v>234507568.79000002</v>
      </c>
      <c r="E17" s="91">
        <f t="shared" si="1"/>
        <v>2353282244.38</v>
      </c>
      <c r="F17" s="94"/>
      <c r="G17" s="91"/>
      <c r="H17" s="93"/>
    </row>
    <row r="18" spans="1:8" ht="19.5" customHeight="1">
      <c r="A18" s="90" t="s">
        <v>91</v>
      </c>
      <c r="B18" s="91">
        <v>201974117.70000002</v>
      </c>
      <c r="C18" s="91">
        <f t="shared" si="2"/>
        <v>2447376055.6899996</v>
      </c>
      <c r="D18" s="91">
        <v>190422312.26999998</v>
      </c>
      <c r="E18" s="91">
        <f t="shared" si="1"/>
        <v>2543704556.65</v>
      </c>
      <c r="F18" s="91"/>
      <c r="G18" s="91"/>
      <c r="H18" s="93"/>
    </row>
    <row r="19" spans="1:8" ht="19.5" customHeight="1" thickBot="1">
      <c r="A19" s="98" t="s">
        <v>92</v>
      </c>
      <c r="B19" s="99">
        <f>SUM(B7:B18)</f>
        <v>2447376055.6899996</v>
      </c>
      <c r="C19" s="100"/>
      <c r="D19" s="99">
        <f>SUM(D7:D18)</f>
        <v>2543704556.65</v>
      </c>
      <c r="E19" s="101"/>
      <c r="F19" s="99">
        <f>SUM(F7:F18)</f>
        <v>1208214140.19</v>
      </c>
      <c r="G19" s="101"/>
      <c r="H19" s="10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2019-07-02T12:08:54Z</cp:lastPrinted>
  <dcterms:created xsi:type="dcterms:W3CDTF">2010-11-12T12:53:26Z</dcterms:created>
  <dcterms:modified xsi:type="dcterms:W3CDTF">2019-07-02T12:34:39Z</dcterms:modified>
  <cp:category/>
  <cp:version/>
  <cp:contentType/>
  <cp:contentStatus/>
</cp:coreProperties>
</file>