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<sst xmlns="http://schemas.openxmlformats.org/spreadsheetml/2006/main" count="113" uniqueCount="93">
  <si>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</si>
  <si>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</si>
  <si>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</si>
  <si>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</si>
  <si>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</si>
  <si>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</si>
  <si>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</si>
  <si>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</si>
  <si>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</si>
  <si>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</si>
  <si>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</si>
  <si>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</si>
  <si>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</si>
  <si>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</si>
  <si>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</si>
  <si>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</si>
  <si>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</si>
  <si>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</si>
  <si>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</si>
  <si>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</si>
  <si>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</si>
  <si>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</si>
  <si>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</si>
  <si>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</si>
  <si>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</si>
  <si>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</si>
  <si>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</si>
  <si>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</si>
  <si>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</si>
  <si>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</si>
  <si>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</si>
  <si>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</si>
  <si>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</si>
  <si>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</si>
  <si>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</si>
  <si>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</si>
  <si>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</si>
  <si>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</si>
  <si>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</si>
  <si>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</si>
  <si>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</si>
  <si>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</si>
  <si>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</si>
  <si>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</si>
  <si>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</si>
  <si>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</si>
  <si>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</si>
  <si>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</si>
  <si>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</si>
  <si>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</si>
  <si>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</si>
  <si>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</si>
  <si>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</si>
  <si>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</si>
  <si>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</si>
  <si>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</si>
  <si>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</si>
  <si>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>T O P L A M (TİM+TUİK*)</t>
  </si>
  <si>
    <t xml:space="preserve"> 2016/2017</t>
  </si>
  <si>
    <t xml:space="preserve">Son 12 aylık dönem için ilk 11 ay TUİK, son ay TİM rakamı kullanılmıştır. </t>
  </si>
  <si>
    <t>Pay (2018) (%)</t>
  </si>
  <si>
    <t>Değişim (2017/2018) (%)</t>
  </si>
  <si>
    <t xml:space="preserve"> 2017/2018</t>
  </si>
  <si>
    <t>Değişim   (16-17/17-18) (%)</t>
  </si>
  <si>
    <t>Pay (17-18) (%)</t>
  </si>
  <si>
    <t>MAYIS</t>
  </si>
  <si>
    <t>01 OCAK - 31 MAYIS</t>
  </si>
  <si>
    <t>01 HAZİRAN - 31 MAYIS</t>
  </si>
  <si>
    <t>*Ocak - Mayıs dönemi için ilk 4 ay TUİK, son ay TİM rakamı kullanılmıştır.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</si>
  <si>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</si>
  <si>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</si>
  <si>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</si>
  <si>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</si>
  <si>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</si>
  <si>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</si>
  <si>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2016</t>
  </si>
  <si>
    <t>2017</t>
  </si>
  <si>
    <t>2018</t>
  </si>
  <si>
    <t>DEGISIM %</t>
  </si>
  <si>
    <t>KÜMÜLATIF</t>
  </si>
  <si>
    <t>OCAK</t>
  </si>
  <si>
    <t>SUBAT</t>
  </si>
  <si>
    <t>MART</t>
  </si>
  <si>
    <t>NISAN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</si>
  <si>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</si>
  <si>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</si>
  <si>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</si>
  <si>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</si>
  <si>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</si>
  <si>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</si>
  <si>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</si>
  <si>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</si>
  <si>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2017/2018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</si>
</sst>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#,##0&quot;TL&quot;;\-#,##0&quot;TL&quot;"/>
    <numFmt numFmtId="191" formatCode="#,##0&quot;TL&quot;;[Red]\-#,##0&quot;TL&quot;"/>
    <numFmt numFmtId="192" formatCode="#,##0.00&quot;TL&quot;;\-#,##0.00&quot;TL&quot;"/>
    <numFmt numFmtId="193" formatCode="#,##0.00&quot;TL&quot;;[Red]\-#,##0.00&quot;TL&quot;"/>
    <numFmt numFmtId="194" formatCode="_-* #,##0&quot;TL&quot;_-;\-* #,##0&quot;TL&quot;_-;_-* &quot;-&quot;&quot;TL&quot;_-;_-@_-"/>
    <numFmt numFmtId="195" formatCode="_-* #,##0_T_L_-;\-* #,##0_T_L_-;_-* &quot;-&quot;_T_L_-;_-@_-"/>
    <numFmt numFmtId="196" formatCode="_-* #,##0.00&quot;TL&quot;_-;\-* #,##0.00&quot;TL&quot;_-;_-* &quot;-&quot;??&quot;TL&quot;_-;_-@_-"/>
    <numFmt numFmtId="197" formatCode="_-* #,##0.00_T_L_-;\-* #,##0.00_T_L_-;_-* &quot;-&quot;??_T_L_-;_-@_-"/>
    <numFmt numFmtId="198" formatCode="0.0"/>
    <numFmt numFmtId="199" formatCode="_-* #,##0.0\ _T_L_-;\-* #,##0.0\ _T_L_-;_-* &quot;-&quot;??\ _T_L_-;_-@_-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#,##0.0"/>
    <numFmt numFmtId="205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04" fontId="10" fillId="0" borderId="10" xfId="56" applyNumberFormat="1" applyFont="1" applyFill="1" applyBorder="1" applyAlignment="1">
      <alignment horizontal="right" vertical="center"/>
    </xf>
    <xf numFmtId="181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04" fontId="6" fillId="0" borderId="10" xfId="0" applyNumberFormat="1" applyFont="1" applyBorder="1" applyAlignment="1">
      <alignment horizontal="right" vertical="center"/>
    </xf>
    <xf numFmtId="204" fontId="6" fillId="0" borderId="11" xfId="0" applyNumberFormat="1" applyFont="1" applyBorder="1" applyAlignment="1">
      <alignment horizontal="right" vertical="center"/>
    </xf>
    <xf numFmtId="20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8" fontId="5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0" fillId="0" borderId="0" xfId="0" applyNumberFormat="1" applyBorder="1" applyAlignment="1">
      <alignment/>
    </xf>
    <xf numFmtId="19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04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04" fontId="15" fillId="0" borderId="14" xfId="0" applyNumberFormat="1" applyFont="1" applyBorder="1" applyAlignment="1">
      <alignment horizontal="right" vertical="center"/>
    </xf>
    <xf numFmtId="204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98" fontId="7" fillId="0" borderId="10" xfId="49" applyNumberFormat="1" applyFont="1" applyFill="1" applyBorder="1" applyAlignment="1">
      <alignment horizontal="center"/>
      <protection/>
    </xf>
    <xf numFmtId="20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9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98" fontId="11" fillId="0" borderId="14" xfId="49" applyNumberFormat="1" applyFont="1" applyFill="1" applyBorder="1" applyAlignment="1">
      <alignment horizontal="center"/>
      <protection/>
    </xf>
    <xf numFmtId="19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04" fontId="6" fillId="0" borderId="10" xfId="49" applyNumberFormat="1" applyFont="1" applyFill="1" applyBorder="1" applyAlignment="1">
      <alignment/>
      <protection/>
    </xf>
    <xf numFmtId="19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6" fillId="0" borderId="11" xfId="49" applyNumberFormat="1" applyFont="1" applyFill="1" applyBorder="1" applyAlignment="1">
      <alignment horizontal="right"/>
      <protection/>
    </xf>
    <xf numFmtId="19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32" borderId="0" xfId="0" applyFont="1" applyFill="1" applyBorder="1" applyAlignment="1">
      <alignment/>
    </xf>
    <xf numFmtId="3" fontId="17" fillId="0" borderId="19" xfId="0" applyNumberFormat="1" applyFont="1" applyBorder="1" applyAlignment="1">
      <alignment horizontal="right"/>
    </xf>
    <xf numFmtId="3" fontId="18" fillId="0" borderId="0" xfId="0" applyNumberFormat="1" applyFont="1" applyBorder="1" applyAlignment="1" quotePrefix="1">
      <alignment horizontal="left"/>
    </xf>
    <xf numFmtId="3" fontId="17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04" fontId="17" fillId="0" borderId="2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204" fontId="17" fillId="0" borderId="22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3" xfId="0" applyFont="1" applyBorder="1" applyAlignment="1">
      <alignment/>
    </xf>
    <xf numFmtId="3" fontId="1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35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6" xfId="0" applyNumberFormat="1" applyFont="1" applyBorder="1" applyAlignment="1" quotePrefix="1">
      <alignment horizontal="center"/>
    </xf>
    <xf numFmtId="3" fontId="18" fillId="0" borderId="37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295275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7818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0"/>
      <c r="O1" s="10"/>
      <c r="P1" s="10"/>
    </row>
    <row r="2" spans="1:16" ht="25.5" customHeight="1" thickBo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0"/>
      <c r="O2" s="10"/>
      <c r="P2" s="10"/>
    </row>
    <row r="3" spans="1:13" ht="32.25" customHeight="1">
      <c r="A3" s="113" t="s">
        <v>2</v>
      </c>
      <c r="B3" s="110" t="s">
        <v>65</v>
      </c>
      <c r="C3" s="110"/>
      <c r="D3" s="110"/>
      <c r="E3" s="110"/>
      <c r="F3" s="110" t="s">
        <v>66</v>
      </c>
      <c r="G3" s="110"/>
      <c r="H3" s="110"/>
      <c r="I3" s="110"/>
      <c r="J3" s="110" t="s">
        <v>67</v>
      </c>
      <c r="K3" s="110"/>
      <c r="L3" s="110"/>
      <c r="M3" s="111"/>
    </row>
    <row r="4" spans="1:121" ht="27">
      <c r="A4" s="114"/>
      <c r="B4" s="36">
        <v>2017</v>
      </c>
      <c r="C4" s="36">
        <v>2018</v>
      </c>
      <c r="D4" s="27" t="s">
        <v>61</v>
      </c>
      <c r="E4" s="27" t="s">
        <v>60</v>
      </c>
      <c r="F4" s="36">
        <v>2017</v>
      </c>
      <c r="G4" s="36">
        <v>2018</v>
      </c>
      <c r="H4" s="27" t="s">
        <v>61</v>
      </c>
      <c r="I4" s="27" t="s">
        <v>60</v>
      </c>
      <c r="J4" s="64" t="s">
        <v>58</v>
      </c>
      <c r="K4" s="64" t="s">
        <v>62</v>
      </c>
      <c r="L4" s="24" t="s">
        <v>63</v>
      </c>
      <c r="M4" s="32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1675476.36986</v>
      </c>
      <c r="C5" s="11">
        <v>1902714.0341100001</v>
      </c>
      <c r="D5" s="28">
        <v>13.56257052249491</v>
      </c>
      <c r="E5" s="28">
        <v>13.63369483602272</v>
      </c>
      <c r="F5" s="58">
        <v>8465309.778549999</v>
      </c>
      <c r="G5" s="58">
        <v>9415389.3098</v>
      </c>
      <c r="H5" s="28">
        <v>11.2232104447894</v>
      </c>
      <c r="I5" s="28">
        <v>13.648412719208252</v>
      </c>
      <c r="J5" s="65">
        <v>20525085.174389996</v>
      </c>
      <c r="K5" s="65">
        <v>22170791.700510003</v>
      </c>
      <c r="L5" s="66">
        <v>8.018025319443858</v>
      </c>
      <c r="M5" s="33">
        <v>13.708511709454937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1120625.66116</v>
      </c>
      <c r="C6" s="11">
        <v>1260920.44259</v>
      </c>
      <c r="D6" s="28">
        <v>12.519326148999305</v>
      </c>
      <c r="E6" s="28">
        <v>9.034991185533515</v>
      </c>
      <c r="F6" s="58">
        <v>5818479.072979999</v>
      </c>
      <c r="G6" s="58">
        <v>6305926.000820001</v>
      </c>
      <c r="H6" s="28">
        <v>8.377566056800314</v>
      </c>
      <c r="I6" s="28">
        <v>9.140979496874985</v>
      </c>
      <c r="J6" s="65">
        <v>14304020.999099998</v>
      </c>
      <c r="K6" s="65">
        <v>15003055.81789</v>
      </c>
      <c r="L6" s="66">
        <v>4.8869812120241205</v>
      </c>
      <c r="M6" s="33">
        <v>9.276600003076119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528447.99014</v>
      </c>
      <c r="C7" s="4">
        <v>560017.86328</v>
      </c>
      <c r="D7" s="29">
        <v>5.974073840575367</v>
      </c>
      <c r="E7" s="29">
        <v>4.012748376164871</v>
      </c>
      <c r="F7" s="59">
        <v>2753828.41992</v>
      </c>
      <c r="G7" s="59">
        <v>2776860.41495</v>
      </c>
      <c r="H7" s="29">
        <v>0.8363627473446378</v>
      </c>
      <c r="I7" s="29">
        <v>4.0252968581364525</v>
      </c>
      <c r="J7" s="67">
        <v>6476039.75557</v>
      </c>
      <c r="K7" s="67">
        <v>6392289.38348</v>
      </c>
      <c r="L7" s="68">
        <v>-1.293234372410493</v>
      </c>
      <c r="M7" s="34">
        <v>3.95244225138087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128812.80855</v>
      </c>
      <c r="C8" s="4">
        <v>213588.63487</v>
      </c>
      <c r="D8" s="29">
        <v>65.81319612101572</v>
      </c>
      <c r="E8" s="29">
        <v>1.5304466231166254</v>
      </c>
      <c r="F8" s="59">
        <v>763814.79462</v>
      </c>
      <c r="G8" s="59">
        <v>1008040.7299</v>
      </c>
      <c r="H8" s="29">
        <v>31.97449656647502</v>
      </c>
      <c r="I8" s="29">
        <v>1.4612413217079578</v>
      </c>
      <c r="J8" s="67">
        <v>2021917.61437</v>
      </c>
      <c r="K8" s="67">
        <v>2475056.64359</v>
      </c>
      <c r="L8" s="68">
        <v>22.411349799788525</v>
      </c>
      <c r="M8" s="34">
        <v>1.5303622639437482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113793.92884</v>
      </c>
      <c r="C9" s="4">
        <v>137634.71556</v>
      </c>
      <c r="D9" s="29">
        <v>20.950842424573782</v>
      </c>
      <c r="E9" s="29">
        <v>0.9862069008523143</v>
      </c>
      <c r="F9" s="59">
        <v>543847.00971</v>
      </c>
      <c r="G9" s="59">
        <v>645233.06985</v>
      </c>
      <c r="H9" s="29">
        <v>18.64238624646716</v>
      </c>
      <c r="I9" s="29">
        <v>0.935320563774074</v>
      </c>
      <c r="J9" s="67">
        <v>1360037.38695</v>
      </c>
      <c r="K9" s="67">
        <v>1517403.81116</v>
      </c>
      <c r="L9" s="68">
        <v>11.570742519285277</v>
      </c>
      <c r="M9" s="34">
        <v>0.9382320755275468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96648.83015</v>
      </c>
      <c r="C10" s="4">
        <v>99136.44855</v>
      </c>
      <c r="D10" s="29">
        <v>2.573873264828138</v>
      </c>
      <c r="E10" s="29">
        <v>0.7103516673697001</v>
      </c>
      <c r="F10" s="59">
        <v>494857.00656</v>
      </c>
      <c r="G10" s="59">
        <v>533687.70892</v>
      </c>
      <c r="H10" s="29">
        <v>7.84685310003626</v>
      </c>
      <c r="I10" s="29">
        <v>0.7736260153286815</v>
      </c>
      <c r="J10" s="67">
        <v>1295363.44478</v>
      </c>
      <c r="K10" s="67">
        <v>1318939.64824</v>
      </c>
      <c r="L10" s="68">
        <v>1.8200454517229403</v>
      </c>
      <c r="M10" s="34">
        <v>0.8155188978455152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122369.90646</v>
      </c>
      <c r="C11" s="4">
        <v>142116.51187</v>
      </c>
      <c r="D11" s="29">
        <v>16.136814990910135</v>
      </c>
      <c r="E11" s="29">
        <v>1.0183207351502432</v>
      </c>
      <c r="F11" s="59">
        <v>731290.99998</v>
      </c>
      <c r="G11" s="59">
        <v>702521.79543</v>
      </c>
      <c r="H11" s="29">
        <v>-3.934029620327163</v>
      </c>
      <c r="I11" s="29">
        <v>1.018365475157554</v>
      </c>
      <c r="J11" s="67">
        <v>1945936.87712</v>
      </c>
      <c r="K11" s="67">
        <v>1834249.28224</v>
      </c>
      <c r="L11" s="68">
        <v>-5.739528151873991</v>
      </c>
      <c r="M11" s="34">
        <v>1.1341420777079396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25553.17286</v>
      </c>
      <c r="C12" s="4">
        <v>27552.43924</v>
      </c>
      <c r="D12" s="29">
        <v>7.823945742290106</v>
      </c>
      <c r="E12" s="29">
        <v>0.19742406996116216</v>
      </c>
      <c r="F12" s="59">
        <v>138875.6219</v>
      </c>
      <c r="G12" s="59">
        <v>225107.08444</v>
      </c>
      <c r="H12" s="29">
        <v>62.09258425650298</v>
      </c>
      <c r="I12" s="29">
        <v>0.3263119870419935</v>
      </c>
      <c r="J12" s="67">
        <v>255222.02829</v>
      </c>
      <c r="K12" s="67">
        <v>409148.92187</v>
      </c>
      <c r="L12" s="68">
        <v>60.31097496219966</v>
      </c>
      <c r="M12" s="34">
        <v>0.2529825214242005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98506.51525</v>
      </c>
      <c r="C13" s="4">
        <v>74093.50372</v>
      </c>
      <c r="D13" s="29">
        <v>-24.783144006304706</v>
      </c>
      <c r="E13" s="29">
        <v>0.5309091124261892</v>
      </c>
      <c r="F13" s="59">
        <v>344784.87335</v>
      </c>
      <c r="G13" s="59">
        <v>354177.13789</v>
      </c>
      <c r="H13" s="29">
        <v>2.724094142745547</v>
      </c>
      <c r="I13" s="29">
        <v>0.5134100773293816</v>
      </c>
      <c r="J13" s="67">
        <v>870071.18802</v>
      </c>
      <c r="K13" s="67">
        <v>958057.61976</v>
      </c>
      <c r="L13" s="68">
        <v>10.112555495628882</v>
      </c>
      <c r="M13" s="34">
        <v>0.5923804741041507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6492.50891</v>
      </c>
      <c r="C14" s="4">
        <v>6780.3255</v>
      </c>
      <c r="D14" s="29">
        <v>4.433056526987507</v>
      </c>
      <c r="E14" s="29">
        <v>0.04858370049240881</v>
      </c>
      <c r="F14" s="59">
        <v>47180.34694</v>
      </c>
      <c r="G14" s="59">
        <v>60298.05944</v>
      </c>
      <c r="H14" s="29">
        <v>27.803340481327954</v>
      </c>
      <c r="I14" s="29">
        <v>0.08740719839888941</v>
      </c>
      <c r="J14" s="67">
        <v>79432.704</v>
      </c>
      <c r="K14" s="67">
        <v>97910.50755</v>
      </c>
      <c r="L14" s="68">
        <v>23.26221143120093</v>
      </c>
      <c r="M14" s="34">
        <v>0.060539441142148105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172427.39359</v>
      </c>
      <c r="C15" s="11">
        <v>212154.32335</v>
      </c>
      <c r="D15" s="28">
        <v>23.039801816214418</v>
      </c>
      <c r="E15" s="28">
        <v>1.5201692166262597</v>
      </c>
      <c r="F15" s="58">
        <v>862642.99517</v>
      </c>
      <c r="G15" s="58">
        <v>1041494.90603</v>
      </c>
      <c r="H15" s="28">
        <v>20.733016075178796</v>
      </c>
      <c r="I15" s="28">
        <v>1.5097360135342508</v>
      </c>
      <c r="J15" s="65">
        <v>2027009.98181</v>
      </c>
      <c r="K15" s="65">
        <v>2439138.63582</v>
      </c>
      <c r="L15" s="66">
        <v>20.331851234496312</v>
      </c>
      <c r="M15" s="33">
        <v>1.5081536555752877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172427.39359</v>
      </c>
      <c r="C16" s="4">
        <v>212154.32335</v>
      </c>
      <c r="D16" s="29">
        <v>23.039801816214418</v>
      </c>
      <c r="E16" s="29">
        <v>1.5201692166262597</v>
      </c>
      <c r="F16" s="59">
        <v>862642.99517</v>
      </c>
      <c r="G16" s="59">
        <v>1041494.90603</v>
      </c>
      <c r="H16" s="29">
        <v>20.733016075178796</v>
      </c>
      <c r="I16" s="29">
        <v>1.5097360135342508</v>
      </c>
      <c r="J16" s="67">
        <v>2027009.98181</v>
      </c>
      <c r="K16" s="67">
        <v>2439138.63582</v>
      </c>
      <c r="L16" s="68">
        <v>20.331851234496312</v>
      </c>
      <c r="M16" s="34">
        <v>1.5081536555752877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382423.31511</v>
      </c>
      <c r="C17" s="11">
        <v>429639.26817</v>
      </c>
      <c r="D17" s="28">
        <v>12.346515286710174</v>
      </c>
      <c r="E17" s="28">
        <v>3.078534433862945</v>
      </c>
      <c r="F17" s="58">
        <v>1784187.7104</v>
      </c>
      <c r="G17" s="58">
        <v>2067968.40295</v>
      </c>
      <c r="H17" s="28">
        <v>15.90531595391265</v>
      </c>
      <c r="I17" s="28">
        <v>2.997697208799016</v>
      </c>
      <c r="J17" s="65">
        <v>4194054.19348</v>
      </c>
      <c r="K17" s="65">
        <v>4728597.2468</v>
      </c>
      <c r="L17" s="66">
        <v>12.745258612799779</v>
      </c>
      <c r="M17" s="33">
        <v>2.923758050803529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382423.31511</v>
      </c>
      <c r="C18" s="4">
        <v>429639.26817</v>
      </c>
      <c r="D18" s="29">
        <v>12.346515286710174</v>
      </c>
      <c r="E18" s="29">
        <v>3.078534433862945</v>
      </c>
      <c r="F18" s="59">
        <v>1784187.7104</v>
      </c>
      <c r="G18" s="59">
        <v>2067968.40295</v>
      </c>
      <c r="H18" s="29">
        <v>15.90531595391265</v>
      </c>
      <c r="I18" s="29">
        <v>2.997697208799016</v>
      </c>
      <c r="J18" s="67">
        <v>4194054.19348</v>
      </c>
      <c r="K18" s="67">
        <v>4728597.2468</v>
      </c>
      <c r="L18" s="68">
        <v>12.745258612799779</v>
      </c>
      <c r="M18" s="34">
        <v>2.923758050803529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10317385.8938</v>
      </c>
      <c r="C19" s="11">
        <v>11622292.857199999</v>
      </c>
      <c r="D19" s="28">
        <v>12.647651031296148</v>
      </c>
      <c r="E19" s="28">
        <v>83.27830208288186</v>
      </c>
      <c r="F19" s="58">
        <v>49101786.59538001</v>
      </c>
      <c r="G19" s="58">
        <v>56296632.702989995</v>
      </c>
      <c r="H19" s="28">
        <v>14.652921220359325</v>
      </c>
      <c r="I19" s="28">
        <v>81.60678783959972</v>
      </c>
      <c r="J19" s="65">
        <v>112728351.32827002</v>
      </c>
      <c r="K19" s="65">
        <v>128491446.34696001</v>
      </c>
      <c r="L19" s="66">
        <v>13.983256947302591</v>
      </c>
      <c r="M19" s="33">
        <v>79.44806485063785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984985.34247</v>
      </c>
      <c r="C20" s="11">
        <v>1091418.59339</v>
      </c>
      <c r="D20" s="28">
        <v>10.805566979616419</v>
      </c>
      <c r="E20" s="28">
        <v>7.82044373136745</v>
      </c>
      <c r="F20" s="58">
        <v>4798177.7918300005</v>
      </c>
      <c r="G20" s="58">
        <v>5321553.47587</v>
      </c>
      <c r="H20" s="28">
        <v>10.907800976678418</v>
      </c>
      <c r="I20" s="28">
        <v>7.714047264133129</v>
      </c>
      <c r="J20" s="65">
        <v>11312807.660290001</v>
      </c>
      <c r="K20" s="65">
        <v>12309481.46096</v>
      </c>
      <c r="L20" s="66">
        <v>8.81013653373163</v>
      </c>
      <c r="M20" s="33">
        <v>7.6111251697433495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671398.49175</v>
      </c>
      <c r="C21" s="4">
        <v>748950.89401</v>
      </c>
      <c r="D21" s="29">
        <v>11.550875257086098</v>
      </c>
      <c r="E21" s="29">
        <v>5.366527892813355</v>
      </c>
      <c r="F21" s="59">
        <v>3333539.28806</v>
      </c>
      <c r="G21" s="59">
        <v>3641631.97037</v>
      </c>
      <c r="H21" s="29">
        <v>9.242209426285147</v>
      </c>
      <c r="I21" s="29">
        <v>5.27885724824363</v>
      </c>
      <c r="J21" s="67">
        <v>7910732.05926</v>
      </c>
      <c r="K21" s="67">
        <v>8406328.27771</v>
      </c>
      <c r="L21" s="68">
        <v>6.264859114648873</v>
      </c>
      <c r="M21" s="34">
        <v>5.197750769804888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130178.74891</v>
      </c>
      <c r="C22" s="4">
        <v>142338.17515</v>
      </c>
      <c r="D22" s="29">
        <v>9.340561606108617</v>
      </c>
      <c r="E22" s="29">
        <v>1.0199090397833595</v>
      </c>
      <c r="F22" s="59">
        <v>615529.49476</v>
      </c>
      <c r="G22" s="59">
        <v>734965.56511</v>
      </c>
      <c r="H22" s="29">
        <v>19.40379321653287</v>
      </c>
      <c r="I22" s="29">
        <v>1.0653954963483587</v>
      </c>
      <c r="J22" s="67">
        <v>1433032.29354</v>
      </c>
      <c r="K22" s="67">
        <v>1642620.97209</v>
      </c>
      <c r="L22" s="68">
        <v>14.625537714314591</v>
      </c>
      <c r="M22" s="34">
        <v>1.015655603745266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183408.10181</v>
      </c>
      <c r="C23" s="4">
        <v>200129.52423</v>
      </c>
      <c r="D23" s="29">
        <v>9.117057673560367</v>
      </c>
      <c r="E23" s="29">
        <v>1.4340067987707363</v>
      </c>
      <c r="F23" s="59">
        <v>849109.00901</v>
      </c>
      <c r="G23" s="59">
        <v>944955.94039</v>
      </c>
      <c r="H23" s="29">
        <v>11.287941873535248</v>
      </c>
      <c r="I23" s="29">
        <v>1.3697945195411394</v>
      </c>
      <c r="J23" s="67">
        <v>1969043.30749</v>
      </c>
      <c r="K23" s="67">
        <v>2260532.21116</v>
      </c>
      <c r="L23" s="68">
        <v>14.803580122448896</v>
      </c>
      <c r="M23" s="34">
        <v>1.397718796193195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1319393.33328</v>
      </c>
      <c r="C24" s="11">
        <v>1461777.64966</v>
      </c>
      <c r="D24" s="28">
        <v>10.791650434221468</v>
      </c>
      <c r="E24" s="28">
        <v>10.474212118220393</v>
      </c>
      <c r="F24" s="58">
        <v>6626698.74815</v>
      </c>
      <c r="G24" s="58">
        <v>6979733.16955</v>
      </c>
      <c r="H24" s="28">
        <v>5.32745541659876</v>
      </c>
      <c r="I24" s="28">
        <v>10.11772066278898</v>
      </c>
      <c r="J24" s="69">
        <v>14880411.91539</v>
      </c>
      <c r="K24" s="69">
        <v>16388953.32425</v>
      </c>
      <c r="L24" s="70">
        <v>10.137766463976696</v>
      </c>
      <c r="M24" s="35">
        <v>10.133519884453355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1319393.33328</v>
      </c>
      <c r="C25" s="4">
        <v>1461777.64966</v>
      </c>
      <c r="D25" s="29">
        <v>10.791650434221468</v>
      </c>
      <c r="E25" s="29">
        <v>10.474212118220393</v>
      </c>
      <c r="F25" s="59">
        <v>6626698.74815</v>
      </c>
      <c r="G25" s="59">
        <v>6979733.16955</v>
      </c>
      <c r="H25" s="29">
        <v>5.32745541659876</v>
      </c>
      <c r="I25" s="29">
        <v>10.11772066278898</v>
      </c>
      <c r="J25" s="67">
        <v>14880411.91539</v>
      </c>
      <c r="K25" s="67">
        <v>16388953.32425</v>
      </c>
      <c r="L25" s="68">
        <v>10.137766463976696</v>
      </c>
      <c r="M25" s="34">
        <v>10.133519884453355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8013007.21805</v>
      </c>
      <c r="C26" s="11">
        <v>9069096.614149999</v>
      </c>
      <c r="D26" s="28">
        <v>13.179688565874056</v>
      </c>
      <c r="E26" s="28">
        <v>64.98364623329401</v>
      </c>
      <c r="F26" s="58">
        <v>37676910.05540001</v>
      </c>
      <c r="G26" s="58">
        <v>43995346.057569996</v>
      </c>
      <c r="H26" s="28">
        <v>16.77004826796938</v>
      </c>
      <c r="I26" s="28">
        <v>63.775019912677614</v>
      </c>
      <c r="J26" s="65">
        <v>86535131.75259002</v>
      </c>
      <c r="K26" s="65">
        <v>99793011.56175001</v>
      </c>
      <c r="L26" s="66">
        <v>15.32080617507488</v>
      </c>
      <c r="M26" s="33">
        <v>61.70341979644114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1399102.9195</v>
      </c>
      <c r="C27" s="4">
        <v>1486476.48881</v>
      </c>
      <c r="D27" s="29">
        <v>6.244970837543873</v>
      </c>
      <c r="E27" s="29">
        <v>10.651189020549607</v>
      </c>
      <c r="F27" s="59">
        <v>6802770.16288</v>
      </c>
      <c r="G27" s="59">
        <v>7469165.26428</v>
      </c>
      <c r="H27" s="29">
        <v>9.795937323242992</v>
      </c>
      <c r="I27" s="29">
        <v>10.827194377269254</v>
      </c>
      <c r="J27" s="67">
        <v>16573559.23145</v>
      </c>
      <c r="K27" s="67">
        <v>17698476.6636</v>
      </c>
      <c r="L27" s="68">
        <v>6.787422161048886</v>
      </c>
      <c r="M27" s="34">
        <v>10.943216546339862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2563698.71446</v>
      </c>
      <c r="C28" s="4">
        <v>2765753.53633</v>
      </c>
      <c r="D28" s="29">
        <v>7.881379380905902</v>
      </c>
      <c r="E28" s="29">
        <v>19.8177125043447</v>
      </c>
      <c r="F28" s="59">
        <v>11857293.97328</v>
      </c>
      <c r="G28" s="59">
        <v>13894364.51003</v>
      </c>
      <c r="H28" s="29">
        <v>17.17989400735503</v>
      </c>
      <c r="I28" s="29">
        <v>20.141070651919478</v>
      </c>
      <c r="J28" s="67">
        <v>26158322.15448</v>
      </c>
      <c r="K28" s="67">
        <v>30565794.32167</v>
      </c>
      <c r="L28" s="68">
        <v>16.849215867750736</v>
      </c>
      <c r="M28" s="34">
        <v>18.899259666842017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114131.60739</v>
      </c>
      <c r="C29" s="4">
        <v>133558.53912</v>
      </c>
      <c r="D29" s="29">
        <v>17.021517679687168</v>
      </c>
      <c r="E29" s="29">
        <v>0.9569994925479235</v>
      </c>
      <c r="F29" s="59">
        <v>484923.81999</v>
      </c>
      <c r="G29" s="59">
        <v>354418.28604</v>
      </c>
      <c r="H29" s="29">
        <v>-26.912584733967343</v>
      </c>
      <c r="I29" s="29">
        <v>0.5137596422139953</v>
      </c>
      <c r="J29" s="67">
        <v>1149572.18486</v>
      </c>
      <c r="K29" s="67">
        <v>1207454.24021</v>
      </c>
      <c r="L29" s="68">
        <v>5.035095326097262</v>
      </c>
      <c r="M29" s="34">
        <v>0.7465859051920567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878995.33582</v>
      </c>
      <c r="C30" s="4">
        <v>994157.29683</v>
      </c>
      <c r="D30" s="29">
        <v>13.101544037496776</v>
      </c>
      <c r="E30" s="29">
        <v>7.123528265941139</v>
      </c>
      <c r="F30" s="59">
        <v>3872981.55343</v>
      </c>
      <c r="G30" s="59">
        <v>4623509.41009</v>
      </c>
      <c r="H30" s="29">
        <v>19.378554901592963</v>
      </c>
      <c r="I30" s="29">
        <v>6.702172641376613</v>
      </c>
      <c r="J30" s="67">
        <v>9827502.23453</v>
      </c>
      <c r="K30" s="67">
        <v>11241659.6127</v>
      </c>
      <c r="L30" s="68">
        <v>14.389794521757567</v>
      </c>
      <c r="M30" s="34">
        <v>6.950875932448531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508709.39767</v>
      </c>
      <c r="C31" s="4">
        <v>625713.5317</v>
      </c>
      <c r="D31" s="29">
        <v>23.000191183002425</v>
      </c>
      <c r="E31" s="29">
        <v>4.483483693837434</v>
      </c>
      <c r="F31" s="59">
        <v>2331499.8891</v>
      </c>
      <c r="G31" s="59">
        <v>2924703.85658</v>
      </c>
      <c r="H31" s="29">
        <v>25.443019330744526</v>
      </c>
      <c r="I31" s="29">
        <v>4.239608581507695</v>
      </c>
      <c r="J31" s="67">
        <v>5397489.4346</v>
      </c>
      <c r="K31" s="67">
        <v>6675101.11839</v>
      </c>
      <c r="L31" s="68">
        <v>23.670480494135177</v>
      </c>
      <c r="M31" s="34">
        <v>4.127308716771721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570061.27294</v>
      </c>
      <c r="C32" s="4">
        <v>717238.57167</v>
      </c>
      <c r="D32" s="29">
        <v>25.817803404001904</v>
      </c>
      <c r="E32" s="29">
        <v>5.139296623387531</v>
      </c>
      <c r="F32" s="59">
        <v>2693935.66982</v>
      </c>
      <c r="G32" s="59">
        <v>3401348.93138</v>
      </c>
      <c r="H32" s="29">
        <v>26.259471207316064</v>
      </c>
      <c r="I32" s="29">
        <v>4.930546416088481</v>
      </c>
      <c r="J32" s="67">
        <v>6158131.17263</v>
      </c>
      <c r="K32" s="67">
        <v>7517450.50736</v>
      </c>
      <c r="L32" s="68">
        <v>22.073569019957485</v>
      </c>
      <c r="M32" s="34">
        <v>4.648145167636118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965130.43684</v>
      </c>
      <c r="C33" s="4">
        <v>1209430.33517</v>
      </c>
      <c r="D33" s="29">
        <v>25.312630190161574</v>
      </c>
      <c r="E33" s="29">
        <v>8.666044302789428</v>
      </c>
      <c r="F33" s="59">
        <v>4909447.6055</v>
      </c>
      <c r="G33" s="59">
        <v>5901557.27679</v>
      </c>
      <c r="H33" s="29">
        <v>20.20817311867328</v>
      </c>
      <c r="I33" s="29">
        <v>8.554812419263373</v>
      </c>
      <c r="J33" s="67">
        <v>10434980.7706</v>
      </c>
      <c r="K33" s="67">
        <v>12423573.96116</v>
      </c>
      <c r="L33" s="68">
        <v>19.056989507472355</v>
      </c>
      <c r="M33" s="34">
        <v>7.681670164080051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239963.52903</v>
      </c>
      <c r="C34" s="4">
        <v>274045.75504</v>
      </c>
      <c r="D34" s="29">
        <v>14.203085838823068</v>
      </c>
      <c r="E34" s="29">
        <v>1.9636456810339553</v>
      </c>
      <c r="F34" s="59">
        <v>1102379.39893</v>
      </c>
      <c r="G34" s="59">
        <v>1248026.24374</v>
      </c>
      <c r="H34" s="29">
        <v>13.212043417299801</v>
      </c>
      <c r="I34" s="29">
        <v>1.809120865691377</v>
      </c>
      <c r="J34" s="67">
        <v>2585296.2171</v>
      </c>
      <c r="K34" s="67">
        <v>2851311.46139</v>
      </c>
      <c r="L34" s="68">
        <v>10.289546030759936</v>
      </c>
      <c r="M34" s="34">
        <v>1.7630058991023194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302713.72174</v>
      </c>
      <c r="C35" s="4">
        <v>251973.19743</v>
      </c>
      <c r="D35" s="29">
        <v>-16.7618844690433</v>
      </c>
      <c r="E35" s="29">
        <v>1.8054871194684847</v>
      </c>
      <c r="F35" s="59">
        <v>1440206.09864</v>
      </c>
      <c r="G35" s="59">
        <v>1466797.9009</v>
      </c>
      <c r="H35" s="29">
        <v>1.8463886720873428</v>
      </c>
      <c r="I35" s="29">
        <v>2.1262491086071487</v>
      </c>
      <c r="J35" s="67">
        <v>2940107.56578</v>
      </c>
      <c r="K35" s="67">
        <v>3314301.13418</v>
      </c>
      <c r="L35" s="68">
        <v>12.727206744244679</v>
      </c>
      <c r="M35" s="34">
        <v>2.049278912557785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131955.44762</v>
      </c>
      <c r="C36" s="11">
        <v>190376.04286</v>
      </c>
      <c r="D36" s="28">
        <v>44.27296962247234</v>
      </c>
      <c r="E36" s="28">
        <v>1.3641192664334807</v>
      </c>
      <c r="F36" s="58">
        <v>639158.15521</v>
      </c>
      <c r="G36" s="58">
        <v>784527.76102</v>
      </c>
      <c r="H36" s="28">
        <v>22.743917858990276</v>
      </c>
      <c r="I36" s="28">
        <v>1.1372401416192515</v>
      </c>
      <c r="J36" s="65">
        <v>1643737.03347</v>
      </c>
      <c r="K36" s="65">
        <v>1883891.06025</v>
      </c>
      <c r="L36" s="66">
        <v>14.610246157989437</v>
      </c>
      <c r="M36" s="33">
        <v>1.1648362858499335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327785.27223</v>
      </c>
      <c r="C37" s="4">
        <v>408818.08505</v>
      </c>
      <c r="D37" s="29">
        <v>24.721309858955767</v>
      </c>
      <c r="E37" s="29">
        <v>2.929342462976049</v>
      </c>
      <c r="F37" s="59">
        <v>1494122.40155</v>
      </c>
      <c r="G37" s="59">
        <v>1875260.14355</v>
      </c>
      <c r="H37" s="29">
        <v>25.509137779114226</v>
      </c>
      <c r="I37" s="29">
        <v>2.7183500918450902</v>
      </c>
      <c r="J37" s="67">
        <v>3562698.55265</v>
      </c>
      <c r="K37" s="67">
        <v>4298336.76338</v>
      </c>
      <c r="L37" s="68">
        <v>20.64834281819379</v>
      </c>
      <c r="M37" s="34">
        <v>2.6577219545398516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10759.56281</v>
      </c>
      <c r="C38" s="4">
        <v>11555.23414</v>
      </c>
      <c r="D38" s="29">
        <v>7.395015429999624</v>
      </c>
      <c r="E38" s="29">
        <v>0.08279779998429532</v>
      </c>
      <c r="F38" s="59">
        <v>48191.32707</v>
      </c>
      <c r="G38" s="59">
        <v>51666.47317</v>
      </c>
      <c r="H38" s="29">
        <v>7.21114422715979</v>
      </c>
      <c r="I38" s="29">
        <v>0.07489497527585917</v>
      </c>
      <c r="J38" s="67">
        <v>103735.20044</v>
      </c>
      <c r="K38" s="67">
        <v>115660.71746</v>
      </c>
      <c r="L38" s="68">
        <v>11.496114114993846</v>
      </c>
      <c r="M38" s="34">
        <v>0.07151464508089246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445720.09135</v>
      </c>
      <c r="C39" s="4">
        <v>430960.70951</v>
      </c>
      <c r="D39" s="29">
        <v>-3.311356639835703</v>
      </c>
      <c r="E39" s="29">
        <v>3.0880030810954193</v>
      </c>
      <c r="F39" s="59">
        <v>1913264.05104</v>
      </c>
      <c r="G39" s="59">
        <v>1903019.60988</v>
      </c>
      <c r="H39" s="29">
        <v>-0.535443142541227</v>
      </c>
      <c r="I39" s="29">
        <v>2.7585898143749334</v>
      </c>
      <c r="J39" s="67">
        <v>4302241.71626</v>
      </c>
      <c r="K39" s="67">
        <v>4678883.30196</v>
      </c>
      <c r="L39" s="68">
        <v>8.754542644047895</v>
      </c>
      <c r="M39" s="34">
        <v>2.893019220897574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445720.09135</v>
      </c>
      <c r="C40" s="11">
        <v>430960.70951</v>
      </c>
      <c r="D40" s="28">
        <v>-3.311356639835703</v>
      </c>
      <c r="E40" s="28">
        <v>3.0880030810954193</v>
      </c>
      <c r="F40" s="58">
        <v>1913264.05104</v>
      </c>
      <c r="G40" s="58">
        <v>1903019.60988</v>
      </c>
      <c r="H40" s="28">
        <v>-0.535443142541227</v>
      </c>
      <c r="I40" s="28">
        <v>2.7585898143749334</v>
      </c>
      <c r="J40" s="65">
        <v>4302241.71626</v>
      </c>
      <c r="K40" s="65">
        <v>4678883.30196</v>
      </c>
      <c r="L40" s="66">
        <v>8.754542644047895</v>
      </c>
      <c r="M40" s="33">
        <v>2.893019220897574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12438582.35501</v>
      </c>
      <c r="C41" s="49">
        <v>13955967.60082</v>
      </c>
      <c r="D41" s="50">
        <v>12.199020776662941</v>
      </c>
      <c r="E41" s="51">
        <v>100</v>
      </c>
      <c r="F41" s="49">
        <v>59480360.42497001</v>
      </c>
      <c r="G41" s="49">
        <v>67615041.62267</v>
      </c>
      <c r="H41" s="50">
        <v>13.676247318577154</v>
      </c>
      <c r="I41" s="51">
        <v>98.0137903731829</v>
      </c>
      <c r="J41" s="49">
        <v>137555678.21892</v>
      </c>
      <c r="K41" s="49">
        <v>155341121.34943</v>
      </c>
      <c r="L41" s="71">
        <v>12.929632103012464</v>
      </c>
      <c r="M41" s="52">
        <v>96.04959578099034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56</v>
      </c>
      <c r="B42" s="44"/>
      <c r="C42" s="44"/>
      <c r="D42" s="45"/>
      <c r="E42" s="45"/>
      <c r="F42" s="60">
        <v>3627248.3070399985</v>
      </c>
      <c r="G42" s="60">
        <v>1370191.3381500095</v>
      </c>
      <c r="H42" s="46">
        <v>-62.22504713860771</v>
      </c>
      <c r="I42" s="46">
        <v>1.9862096268170992</v>
      </c>
      <c r="J42" s="60">
        <v>9362230.019089997</v>
      </c>
      <c r="K42" s="60">
        <v>6388993.271390021</v>
      </c>
      <c r="L42" s="72">
        <v>-31.757783579739186</v>
      </c>
      <c r="M42" s="76">
        <v>3.9504042190096524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57</v>
      </c>
      <c r="B43" s="55"/>
      <c r="C43" s="55"/>
      <c r="D43" s="56"/>
      <c r="E43" s="56"/>
      <c r="F43" s="61">
        <v>63107608.73201001</v>
      </c>
      <c r="G43" s="61">
        <v>68985232.96082</v>
      </c>
      <c r="H43" s="57">
        <v>9.313653847620273</v>
      </c>
      <c r="I43" s="57">
        <v>100</v>
      </c>
      <c r="J43" s="61">
        <v>146917908.23801</v>
      </c>
      <c r="K43" s="61">
        <v>161730114.62082002</v>
      </c>
      <c r="L43" s="73">
        <v>10.081961117234226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1.25">
      <c r="A46" s="37" t="s">
        <v>68</v>
      </c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:124" ht="12.75">
      <c r="A47" s="84" t="s">
        <v>59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5.5" customHeight="1" thickBot="1">
      <c r="A2" s="115" t="s">
        <v>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5" customFormat="1" ht="32.25" customHeight="1">
      <c r="A3" s="116" t="s">
        <v>31</v>
      </c>
      <c r="B3" s="110" t="s">
        <v>65</v>
      </c>
      <c r="C3" s="110"/>
      <c r="D3" s="110"/>
      <c r="E3" s="110"/>
      <c r="F3" s="110" t="s">
        <v>66</v>
      </c>
      <c r="G3" s="110"/>
      <c r="H3" s="110"/>
      <c r="I3" s="110"/>
      <c r="J3" s="110" t="s">
        <v>67</v>
      </c>
      <c r="K3" s="110"/>
      <c r="L3" s="110"/>
      <c r="M3" s="111"/>
    </row>
    <row r="4" spans="1:13" ht="37.5" customHeight="1">
      <c r="A4" s="117"/>
      <c r="B4" s="36">
        <v>2017</v>
      </c>
      <c r="C4" s="36">
        <v>2018</v>
      </c>
      <c r="D4" s="27" t="s">
        <v>61</v>
      </c>
      <c r="E4" s="27" t="s">
        <v>60</v>
      </c>
      <c r="F4" s="36">
        <v>2017</v>
      </c>
      <c r="G4" s="36">
        <v>2018</v>
      </c>
      <c r="H4" s="27" t="s">
        <v>61</v>
      </c>
      <c r="I4" s="27" t="s">
        <v>60</v>
      </c>
      <c r="J4" s="64" t="s">
        <v>58</v>
      </c>
      <c r="K4" s="64" t="s">
        <v>62</v>
      </c>
      <c r="L4" s="24" t="s">
        <v>63</v>
      </c>
      <c r="M4" s="32" t="s">
        <v>64</v>
      </c>
    </row>
    <row r="5" spans="1:13" ht="30" customHeight="1">
      <c r="A5" s="22" t="s">
        <v>32</v>
      </c>
      <c r="B5" s="6">
        <v>996562.24694</v>
      </c>
      <c r="C5" s="6">
        <v>973394.90093</v>
      </c>
      <c r="D5" s="7">
        <v>-2.324726436420465</v>
      </c>
      <c r="E5" s="17">
        <v>6.9747575286202785</v>
      </c>
      <c r="F5" s="6">
        <v>5242799.68746</v>
      </c>
      <c r="G5" s="6">
        <v>4882387.42071</v>
      </c>
      <c r="H5" s="7">
        <v>-6.874423747526579</v>
      </c>
      <c r="I5" s="17">
        <v>7.220859890845696</v>
      </c>
      <c r="J5" s="14">
        <v>11148316.90771</v>
      </c>
      <c r="K5" s="14">
        <v>11355868.76486</v>
      </c>
      <c r="L5" s="15">
        <v>1.8617326621425696</v>
      </c>
      <c r="M5" s="16">
        <v>7.310278608917528</v>
      </c>
    </row>
    <row r="6" spans="1:13" ht="30" customHeight="1">
      <c r="A6" s="22" t="s">
        <v>54</v>
      </c>
      <c r="B6" s="6">
        <v>138807.70786</v>
      </c>
      <c r="C6" s="6">
        <v>179471.02049</v>
      </c>
      <c r="D6" s="7">
        <v>29.294707950233278</v>
      </c>
      <c r="E6" s="17">
        <v>1.2859804896613183</v>
      </c>
      <c r="F6" s="6">
        <v>687749.45919</v>
      </c>
      <c r="G6" s="6">
        <v>792703.34607</v>
      </c>
      <c r="H6" s="7">
        <v>15.260482647795886</v>
      </c>
      <c r="I6" s="17">
        <v>1.1723772211717787</v>
      </c>
      <c r="J6" s="14">
        <v>1551849.15737</v>
      </c>
      <c r="K6" s="14">
        <v>1810059.00923</v>
      </c>
      <c r="L6" s="15">
        <v>16.63884989296265</v>
      </c>
      <c r="M6" s="16">
        <v>1.1652156193454963</v>
      </c>
    </row>
    <row r="7" spans="1:13" ht="30" customHeight="1">
      <c r="A7" s="22" t="s">
        <v>33</v>
      </c>
      <c r="B7" s="6">
        <v>166113.74901</v>
      </c>
      <c r="C7" s="6">
        <v>154684.47661</v>
      </c>
      <c r="D7" s="7">
        <v>-6.88038917194744</v>
      </c>
      <c r="E7" s="17">
        <v>1.1083751484269089</v>
      </c>
      <c r="F7" s="6">
        <v>753415.63491</v>
      </c>
      <c r="G7" s="6">
        <v>749230.62428</v>
      </c>
      <c r="H7" s="7">
        <v>-0.5554716992964922</v>
      </c>
      <c r="I7" s="17">
        <v>1.108082767235623</v>
      </c>
      <c r="J7" s="14">
        <v>1848106.73796</v>
      </c>
      <c r="K7" s="14">
        <v>1805972.08111</v>
      </c>
      <c r="L7" s="15">
        <v>-2.27988221592167</v>
      </c>
      <c r="M7" s="16">
        <v>1.1625846816488343</v>
      </c>
    </row>
    <row r="8" spans="1:13" ht="30" customHeight="1">
      <c r="A8" s="22" t="s">
        <v>34</v>
      </c>
      <c r="B8" s="6">
        <v>204668.22277</v>
      </c>
      <c r="C8" s="6">
        <v>228408.95194</v>
      </c>
      <c r="D8" s="7">
        <v>11.599616613019172</v>
      </c>
      <c r="E8" s="17">
        <v>1.6366400272137311</v>
      </c>
      <c r="F8" s="6">
        <v>969130.0979</v>
      </c>
      <c r="G8" s="6">
        <v>1072047.82569</v>
      </c>
      <c r="H8" s="7">
        <v>10.619598752841503</v>
      </c>
      <c r="I8" s="17">
        <v>1.5855167725439416</v>
      </c>
      <c r="J8" s="14">
        <v>2241776.62029</v>
      </c>
      <c r="K8" s="14">
        <v>2550824.00955</v>
      </c>
      <c r="L8" s="15">
        <v>13.785824442223918</v>
      </c>
      <c r="M8" s="16">
        <v>1.642079049894383</v>
      </c>
    </row>
    <row r="9" spans="1:13" ht="30" customHeight="1">
      <c r="A9" s="22" t="s">
        <v>53</v>
      </c>
      <c r="B9" s="6">
        <v>72607.18846</v>
      </c>
      <c r="C9" s="6">
        <v>74763.95402</v>
      </c>
      <c r="D9" s="7">
        <v>2.970457341407983</v>
      </c>
      <c r="E9" s="17">
        <v>0.535713152670311</v>
      </c>
      <c r="F9" s="6">
        <v>361838.1812</v>
      </c>
      <c r="G9" s="6">
        <v>352917.46738</v>
      </c>
      <c r="H9" s="7">
        <v>-2.4653876466036153</v>
      </c>
      <c r="I9" s="17">
        <v>0.521951120505816</v>
      </c>
      <c r="J9" s="14">
        <v>888682.81515</v>
      </c>
      <c r="K9" s="14">
        <v>944761.53317</v>
      </c>
      <c r="L9" s="15">
        <v>6.310318717093054</v>
      </c>
      <c r="M9" s="16">
        <v>0.6081850864490793</v>
      </c>
    </row>
    <row r="10" spans="1:13" ht="30" customHeight="1">
      <c r="A10" s="22" t="s">
        <v>35</v>
      </c>
      <c r="B10" s="6">
        <v>949686.33902</v>
      </c>
      <c r="C10" s="6">
        <v>1140854.78304</v>
      </c>
      <c r="D10" s="7">
        <v>20.129640299687836</v>
      </c>
      <c r="E10" s="17">
        <v>8.174673485004131</v>
      </c>
      <c r="F10" s="6">
        <v>4535067.81</v>
      </c>
      <c r="G10" s="6">
        <v>5564537.35215</v>
      </c>
      <c r="H10" s="7">
        <v>22.700201745164208</v>
      </c>
      <c r="I10" s="17">
        <v>8.229732939015628</v>
      </c>
      <c r="J10" s="14">
        <v>10981151.98944</v>
      </c>
      <c r="K10" s="14">
        <v>12855582.12459</v>
      </c>
      <c r="L10" s="15">
        <v>17.069521822050564</v>
      </c>
      <c r="M10" s="16">
        <v>8.275710908299795</v>
      </c>
    </row>
    <row r="11" spans="1:13" ht="30" customHeight="1">
      <c r="A11" s="22" t="s">
        <v>36</v>
      </c>
      <c r="B11" s="6">
        <v>708678.62312</v>
      </c>
      <c r="C11" s="6">
        <v>751077.73491</v>
      </c>
      <c r="D11" s="7">
        <v>5.982840515681899</v>
      </c>
      <c r="E11" s="17">
        <v>5.381767544844898</v>
      </c>
      <c r="F11" s="6">
        <v>3348807.66607</v>
      </c>
      <c r="G11" s="6">
        <v>3498017.22112</v>
      </c>
      <c r="H11" s="7">
        <v>4.4556024092331725</v>
      </c>
      <c r="I11" s="17">
        <v>5.173430552096538</v>
      </c>
      <c r="J11" s="14">
        <v>7868544.88386</v>
      </c>
      <c r="K11" s="14">
        <v>8208350.68818</v>
      </c>
      <c r="L11" s="15">
        <v>4.31853423136736</v>
      </c>
      <c r="M11" s="16">
        <v>5.284081006287984</v>
      </c>
    </row>
    <row r="12" spans="1:13" ht="30" customHeight="1">
      <c r="A12" s="22" t="s">
        <v>37</v>
      </c>
      <c r="B12" s="6">
        <v>570115.17857</v>
      </c>
      <c r="C12" s="6">
        <v>626640.78196</v>
      </c>
      <c r="D12" s="7">
        <v>9.914769070309838</v>
      </c>
      <c r="E12" s="17">
        <v>4.49012780685433</v>
      </c>
      <c r="F12" s="6">
        <v>2709758.35091</v>
      </c>
      <c r="G12" s="6">
        <v>2864835.16223</v>
      </c>
      <c r="H12" s="7">
        <v>5.722901869383351</v>
      </c>
      <c r="I12" s="17">
        <v>4.2369790707478865</v>
      </c>
      <c r="J12" s="14">
        <v>6601401.26513</v>
      </c>
      <c r="K12" s="14">
        <v>6907844.73303</v>
      </c>
      <c r="L12" s="15">
        <v>4.642097269843282</v>
      </c>
      <c r="M12" s="16">
        <v>4.4468873875908494</v>
      </c>
    </row>
    <row r="13" spans="1:13" ht="30" customHeight="1">
      <c r="A13" s="22" t="s">
        <v>38</v>
      </c>
      <c r="B13" s="6">
        <v>3429393.27639</v>
      </c>
      <c r="C13" s="6">
        <v>3947702.14579</v>
      </c>
      <c r="D13" s="7">
        <v>15.113719180834387</v>
      </c>
      <c r="E13" s="17">
        <v>28.28683942744355</v>
      </c>
      <c r="F13" s="6">
        <v>16075201.35588</v>
      </c>
      <c r="G13" s="6">
        <v>18963489.15528</v>
      </c>
      <c r="H13" s="7">
        <v>17.967350675477054</v>
      </c>
      <c r="I13" s="17">
        <v>28.04625819962805</v>
      </c>
      <c r="J13" s="14">
        <v>37132267.60506</v>
      </c>
      <c r="K13" s="14">
        <v>43748307.00616</v>
      </c>
      <c r="L13" s="15">
        <v>17.81749359201114</v>
      </c>
      <c r="M13" s="16">
        <v>28.162734133836302</v>
      </c>
    </row>
    <row r="14" spans="1:13" ht="30" customHeight="1">
      <c r="A14" s="22" t="s">
        <v>39</v>
      </c>
      <c r="B14" s="6">
        <v>1526794.26544</v>
      </c>
      <c r="C14" s="6">
        <v>1681185.05675</v>
      </c>
      <c r="D14" s="7">
        <v>10.112088760400656</v>
      </c>
      <c r="E14" s="17">
        <v>12.04635253417484</v>
      </c>
      <c r="F14" s="6">
        <v>7460849.10653</v>
      </c>
      <c r="G14" s="6">
        <v>8402557.66866</v>
      </c>
      <c r="H14" s="7">
        <v>12.622002518530802</v>
      </c>
      <c r="I14" s="17">
        <v>12.42705390251921</v>
      </c>
      <c r="J14" s="14">
        <v>18118590.21415</v>
      </c>
      <c r="K14" s="14">
        <v>19632729.72185</v>
      </c>
      <c r="L14" s="15">
        <v>8.356828482811586</v>
      </c>
      <c r="M14" s="16">
        <v>12.638462727256499</v>
      </c>
    </row>
    <row r="15" spans="1:13" ht="30" customHeight="1">
      <c r="A15" s="22" t="s">
        <v>40</v>
      </c>
      <c r="B15" s="6">
        <v>94331.42246</v>
      </c>
      <c r="C15" s="6">
        <v>81756.30965</v>
      </c>
      <c r="D15" s="7">
        <v>-13.330778315499606</v>
      </c>
      <c r="E15" s="17">
        <v>0.5858161324851191</v>
      </c>
      <c r="F15" s="6">
        <v>509585.45897</v>
      </c>
      <c r="G15" s="6">
        <v>437855.47663</v>
      </c>
      <c r="H15" s="7">
        <v>-14.07614386897622</v>
      </c>
      <c r="I15" s="17">
        <v>0.6475711115782197</v>
      </c>
      <c r="J15" s="14">
        <v>1230445.00471</v>
      </c>
      <c r="K15" s="14">
        <v>1231802.31613</v>
      </c>
      <c r="L15" s="15">
        <v>0.11031061240480441</v>
      </c>
      <c r="M15" s="16">
        <v>0.79296602562765</v>
      </c>
    </row>
    <row r="16" spans="1:13" ht="30" customHeight="1">
      <c r="A16" s="22" t="s">
        <v>41</v>
      </c>
      <c r="B16" s="6">
        <v>969930.42578</v>
      </c>
      <c r="C16" s="6">
        <v>1227820.89186</v>
      </c>
      <c r="D16" s="7">
        <v>26.588553078186955</v>
      </c>
      <c r="E16" s="17">
        <v>8.797819878772561</v>
      </c>
      <c r="F16" s="6">
        <v>4721914.70123</v>
      </c>
      <c r="G16" s="6">
        <v>5614722.51884</v>
      </c>
      <c r="H16" s="7">
        <v>18.90774980279578</v>
      </c>
      <c r="I16" s="17">
        <v>8.303954836223149</v>
      </c>
      <c r="J16" s="14">
        <v>11197220.81933</v>
      </c>
      <c r="K16" s="14">
        <v>12667618.44476</v>
      </c>
      <c r="L16" s="15">
        <v>13.131808768936864</v>
      </c>
      <c r="M16" s="16">
        <v>8.154710314125387</v>
      </c>
    </row>
    <row r="17" spans="1:13" ht="30" customHeight="1">
      <c r="A17" s="22" t="s">
        <v>42</v>
      </c>
      <c r="B17" s="6">
        <v>2610893.70919</v>
      </c>
      <c r="C17" s="6">
        <v>2888206.59287</v>
      </c>
      <c r="D17" s="7">
        <v>10.621377756738827</v>
      </c>
      <c r="E17" s="17">
        <v>20.695136843828006</v>
      </c>
      <c r="F17" s="6">
        <v>12104242.91472</v>
      </c>
      <c r="G17" s="6">
        <v>14419740.38363</v>
      </c>
      <c r="H17" s="7">
        <v>19.129634833204783</v>
      </c>
      <c r="I17" s="17">
        <v>21.326231615888474</v>
      </c>
      <c r="J17" s="14">
        <v>26747324.19876</v>
      </c>
      <c r="K17" s="14">
        <v>31621400.91681</v>
      </c>
      <c r="L17" s="15">
        <v>18.222670356969616</v>
      </c>
      <c r="M17" s="16">
        <v>20.35610445072021</v>
      </c>
    </row>
    <row r="18" spans="1:13" s="5" customFormat="1" ht="39" customHeight="1" thickBot="1">
      <c r="A18" s="38" t="s">
        <v>29</v>
      </c>
      <c r="B18" s="39">
        <v>12438582.35501</v>
      </c>
      <c r="C18" s="39">
        <v>13955967.600820001</v>
      </c>
      <c r="D18" s="40">
        <v>12.199020776662955</v>
      </c>
      <c r="E18" s="39">
        <v>100</v>
      </c>
      <c r="F18" s="39">
        <v>59480360.42497</v>
      </c>
      <c r="G18" s="39">
        <v>67615041.62267</v>
      </c>
      <c r="H18" s="40">
        <v>13.676247318577166</v>
      </c>
      <c r="I18" s="39">
        <v>100</v>
      </c>
      <c r="J18" s="41">
        <v>137555678.21892002</v>
      </c>
      <c r="K18" s="41">
        <v>155341121.34943</v>
      </c>
      <c r="L18" s="42">
        <v>12.92963210301244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118" t="s">
        <v>69</v>
      </c>
      <c r="B1" s="119"/>
      <c r="C1" s="119"/>
      <c r="D1" s="119"/>
      <c r="E1" s="119"/>
      <c r="F1" s="119"/>
      <c r="G1" s="119"/>
      <c r="H1" s="120"/>
    </row>
    <row r="2" spans="1:8" ht="15" customHeight="1">
      <c r="A2" s="121" t="s">
        <v>70</v>
      </c>
      <c r="B2" s="122"/>
      <c r="C2" s="122"/>
      <c r="D2" s="122"/>
      <c r="E2" s="122"/>
      <c r="F2" s="122"/>
      <c r="G2" s="122"/>
      <c r="H2" s="123"/>
    </row>
    <row r="3" spans="1:8" ht="15" customHeight="1">
      <c r="A3" s="121" t="s">
        <v>71</v>
      </c>
      <c r="B3" s="122"/>
      <c r="C3" s="122"/>
      <c r="D3" s="122"/>
      <c r="E3" s="122"/>
      <c r="F3" s="122"/>
      <c r="G3" s="122"/>
      <c r="H3" s="123"/>
    </row>
    <row r="4" spans="1:8" ht="15" customHeight="1">
      <c r="A4" s="85" t="s">
        <v>72</v>
      </c>
      <c r="B4" s="86"/>
      <c r="C4" s="86"/>
      <c r="D4" s="87"/>
      <c r="E4" s="87"/>
      <c r="F4" s="87"/>
      <c r="G4" s="87"/>
      <c r="H4" s="88" t="s">
        <v>73</v>
      </c>
    </row>
    <row r="5" spans="1:8" ht="15" customHeight="1">
      <c r="A5" s="89" t="s">
        <v>74</v>
      </c>
      <c r="B5" s="124" t="s">
        <v>75</v>
      </c>
      <c r="C5" s="125"/>
      <c r="D5" s="124" t="s">
        <v>76</v>
      </c>
      <c r="E5" s="125"/>
      <c r="F5" s="124" t="s">
        <v>77</v>
      </c>
      <c r="G5" s="125"/>
      <c r="H5" s="90" t="s">
        <v>78</v>
      </c>
    </row>
    <row r="6" spans="1:8" ht="15" customHeight="1">
      <c r="A6" s="89"/>
      <c r="B6" s="91" t="s">
        <v>73</v>
      </c>
      <c r="C6" s="91" t="s">
        <v>79</v>
      </c>
      <c r="D6" s="91" t="s">
        <v>73</v>
      </c>
      <c r="E6" s="91" t="s">
        <v>79</v>
      </c>
      <c r="F6" s="91" t="s">
        <v>73</v>
      </c>
      <c r="G6" s="91" t="s">
        <v>79</v>
      </c>
      <c r="H6" s="92" t="s">
        <v>92</v>
      </c>
    </row>
    <row r="7" spans="1:8" ht="15" customHeight="1">
      <c r="A7" s="93" t="s">
        <v>80</v>
      </c>
      <c r="B7" s="94">
        <v>160247736.09000003</v>
      </c>
      <c r="C7" s="94">
        <f>B7</f>
        <v>160247736.09000003</v>
      </c>
      <c r="D7" s="94">
        <v>191920046.88</v>
      </c>
      <c r="E7" s="94">
        <f>D7</f>
        <v>191920046.88</v>
      </c>
      <c r="F7" s="95">
        <v>209147431.13000003</v>
      </c>
      <c r="G7" s="94">
        <f>F7</f>
        <v>209147431.13000003</v>
      </c>
      <c r="H7" s="96">
        <f>((F7-D7)/D7)*100</f>
        <v>8.976333910949714</v>
      </c>
    </row>
    <row r="8" spans="1:8" ht="15" customHeight="1">
      <c r="A8" s="93" t="s">
        <v>81</v>
      </c>
      <c r="B8" s="94">
        <v>171581019.69000006</v>
      </c>
      <c r="C8" s="94">
        <f>C7+B8</f>
        <v>331828755.7800001</v>
      </c>
      <c r="D8" s="94">
        <v>175964864.60999998</v>
      </c>
      <c r="E8" s="94">
        <f>E7+D8</f>
        <v>367884911.49</v>
      </c>
      <c r="F8" s="97">
        <v>198657149.68</v>
      </c>
      <c r="G8" s="94">
        <f>G7+F8</f>
        <v>407804580.81000006</v>
      </c>
      <c r="H8" s="96">
        <f>((F8-D8)/D8)*100</f>
        <v>12.895918239299705</v>
      </c>
    </row>
    <row r="9" spans="1:8" ht="15" customHeight="1">
      <c r="A9" s="93" t="s">
        <v>82</v>
      </c>
      <c r="B9" s="94">
        <v>184061817.59</v>
      </c>
      <c r="C9" s="94">
        <f aca="true" t="shared" si="0" ref="C9:C18">C8+B9</f>
        <v>515890573.3700001</v>
      </c>
      <c r="D9" s="94">
        <v>208043567.48000002</v>
      </c>
      <c r="E9" s="94">
        <f aca="true" t="shared" si="1" ref="E9:E18">E8+D9</f>
        <v>575928478.97</v>
      </c>
      <c r="F9" s="97">
        <v>228270712.53000003</v>
      </c>
      <c r="G9" s="94">
        <f>G8+F9</f>
        <v>636075293.3400002</v>
      </c>
      <c r="H9" s="96">
        <f>((F9-D9)/D9)*100</f>
        <v>9.722552489850242</v>
      </c>
    </row>
    <row r="10" spans="1:8" ht="15" customHeight="1">
      <c r="A10" s="93" t="s">
        <v>83</v>
      </c>
      <c r="B10" s="94">
        <v>182608432.91999996</v>
      </c>
      <c r="C10" s="94">
        <f t="shared" si="0"/>
        <v>698499006.2900001</v>
      </c>
      <c r="D10" s="94">
        <v>188533396.16000003</v>
      </c>
      <c r="E10" s="94">
        <f t="shared" si="1"/>
        <v>764461875.1300001</v>
      </c>
      <c r="F10" s="97">
        <v>207563580.40999997</v>
      </c>
      <c r="G10" s="94">
        <f>G9+F10</f>
        <v>843638873.7500001</v>
      </c>
      <c r="H10" s="96">
        <f>((F10-D10)/D10)*100</f>
        <v>10.093800163579433</v>
      </c>
    </row>
    <row r="11" spans="1:8" ht="15" customHeight="1">
      <c r="A11" s="93" t="s">
        <v>65</v>
      </c>
      <c r="B11" s="94">
        <v>176661675.11999997</v>
      </c>
      <c r="C11" s="94">
        <f t="shared" si="0"/>
        <v>875160681.4100001</v>
      </c>
      <c r="D11" s="94">
        <v>204668222.76999998</v>
      </c>
      <c r="E11" s="94">
        <f t="shared" si="1"/>
        <v>969130097.9000001</v>
      </c>
      <c r="F11" s="97">
        <v>228408951.93999997</v>
      </c>
      <c r="G11" s="94">
        <f>G10+F11</f>
        <v>1072047825.69</v>
      </c>
      <c r="H11" s="96">
        <f>((F11-D11)/D11)*100</f>
        <v>11.599616613019164</v>
      </c>
    </row>
    <row r="12" spans="1:8" ht="15" customHeight="1">
      <c r="A12" s="93" t="s">
        <v>84</v>
      </c>
      <c r="B12" s="94">
        <v>189229307.50000006</v>
      </c>
      <c r="C12" s="94">
        <f t="shared" si="0"/>
        <v>1064389988.9100001</v>
      </c>
      <c r="D12" s="94">
        <v>204273209.78999996</v>
      </c>
      <c r="E12" s="94">
        <f t="shared" si="1"/>
        <v>1173403307.69</v>
      </c>
      <c r="F12" s="97"/>
      <c r="G12" s="94"/>
      <c r="H12" s="98"/>
    </row>
    <row r="13" spans="1:8" ht="15" customHeight="1">
      <c r="A13" s="93" t="s">
        <v>85</v>
      </c>
      <c r="B13" s="94">
        <v>142854544.09999996</v>
      </c>
      <c r="C13" s="94">
        <f t="shared" si="0"/>
        <v>1207244533.01</v>
      </c>
      <c r="D13" s="94">
        <v>198015323.92000002</v>
      </c>
      <c r="E13" s="94">
        <f t="shared" si="1"/>
        <v>1371418631.6100001</v>
      </c>
      <c r="F13" s="97"/>
      <c r="G13" s="94"/>
      <c r="H13" s="98"/>
    </row>
    <row r="14" spans="1:8" ht="15" customHeight="1">
      <c r="A14" s="93" t="s">
        <v>86</v>
      </c>
      <c r="B14" s="94">
        <v>196345029.85000002</v>
      </c>
      <c r="C14" s="94">
        <f t="shared" si="0"/>
        <v>1403589562.8600001</v>
      </c>
      <c r="D14" s="94">
        <v>224277660.76</v>
      </c>
      <c r="E14" s="94">
        <f t="shared" si="1"/>
        <v>1595696292.3700001</v>
      </c>
      <c r="F14" s="97"/>
      <c r="G14" s="94"/>
      <c r="H14" s="98"/>
    </row>
    <row r="15" spans="1:8" ht="15" customHeight="1">
      <c r="A15" s="93" t="s">
        <v>87</v>
      </c>
      <c r="B15" s="99">
        <v>177591034.45</v>
      </c>
      <c r="C15" s="94">
        <f t="shared" si="0"/>
        <v>1581180597.3100002</v>
      </c>
      <c r="D15" s="94">
        <v>198266599.82000002</v>
      </c>
      <c r="E15" s="94">
        <f t="shared" si="1"/>
        <v>1793962892.19</v>
      </c>
      <c r="F15" s="95"/>
      <c r="G15" s="94"/>
      <c r="H15" s="98"/>
    </row>
    <row r="16" spans="1:8" ht="15" customHeight="1">
      <c r="A16" s="93" t="s">
        <v>88</v>
      </c>
      <c r="B16" s="94">
        <v>186570985.56</v>
      </c>
      <c r="C16" s="94">
        <f t="shared" si="0"/>
        <v>1767751582.8700001</v>
      </c>
      <c r="D16" s="94">
        <v>222249283.41000003</v>
      </c>
      <c r="E16" s="94">
        <f t="shared" si="1"/>
        <v>2016212175.6000001</v>
      </c>
      <c r="F16" s="97"/>
      <c r="G16" s="94"/>
      <c r="H16" s="98"/>
    </row>
    <row r="17" spans="1:8" ht="15" customHeight="1">
      <c r="A17" s="93" t="s">
        <v>89</v>
      </c>
      <c r="B17" s="94">
        <v>191986315.59999993</v>
      </c>
      <c r="C17" s="94">
        <f t="shared" si="0"/>
        <v>1959737898.47</v>
      </c>
      <c r="D17" s="100">
        <v>229702782.25999996</v>
      </c>
      <c r="E17" s="94">
        <f t="shared" si="1"/>
        <v>2245914957.86</v>
      </c>
      <c r="F17" s="97"/>
      <c r="G17" s="94"/>
      <c r="H17" s="98"/>
    </row>
    <row r="18" spans="1:8" ht="15" customHeight="1">
      <c r="A18" s="93" t="s">
        <v>90</v>
      </c>
      <c r="B18" s="94">
        <v>188069305.32999995</v>
      </c>
      <c r="C18" s="94">
        <f t="shared" si="0"/>
        <v>2147807203.8</v>
      </c>
      <c r="D18" s="94">
        <v>201991323.9</v>
      </c>
      <c r="E18" s="94">
        <f t="shared" si="1"/>
        <v>2447906281.76</v>
      </c>
      <c r="F18" s="94"/>
      <c r="G18" s="94"/>
      <c r="H18" s="98"/>
    </row>
    <row r="19" spans="1:8" ht="15" customHeight="1" thickBot="1">
      <c r="A19" s="101" t="s">
        <v>91</v>
      </c>
      <c r="B19" s="102">
        <f>SUM(B7:B18)</f>
        <v>2147807203.8</v>
      </c>
      <c r="C19" s="103"/>
      <c r="D19" s="102">
        <f>SUM(D7:D18)</f>
        <v>2447906281.76</v>
      </c>
      <c r="E19" s="104"/>
      <c r="F19" s="102">
        <f>SUM(F7:F18)</f>
        <v>1072047825.69</v>
      </c>
      <c r="G19" s="104"/>
      <c r="H19" s="105"/>
    </row>
    <row r="20" spans="1:8" ht="15" customHeight="1">
      <c r="A20" s="106"/>
      <c r="B20" s="107"/>
      <c r="C20" s="108"/>
      <c r="D20" s="107"/>
      <c r="E20" s="108"/>
      <c r="F20" s="107"/>
      <c r="G20" s="108"/>
      <c r="H20" s="10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2019-05-06T12:16:41Z</dcterms:modified>
  <cp:category/>
  <cp:version/>
  <cp:contentType/>
  <cp:contentStatus/>
</cp:coreProperties>
</file>