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<sst xmlns="http://schemas.openxmlformats.org/spreadsheetml/2006/main" count="112" uniqueCount="93">
  <si>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</si>
  <si>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</si>
  <si>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</si>
  <si>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</si>
  <si>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</si>
  <si>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</si>
  <si>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</si>
  <si>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</si>
  <si>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</si>
  <si>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</si>
  <si>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</si>
  <si>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</si>
  <si>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</si>
  <si>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</si>
  <si>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</si>
  <si>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</si>
  <si>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</si>
  <si>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</si>
  <si>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</si>
  <si>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</si>
  <si>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</si>
  <si>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</si>
  <si>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</si>
  <si>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</si>
  <si>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</si>
  <si>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</si>
  <si>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</si>
  <si>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</si>
  <si>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</si>
  <si>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</si>
  <si>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</si>
  <si>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</si>
  <si>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</si>
  <si>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</si>
  <si>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</si>
  <si>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</si>
  <si>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</si>
  <si>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</si>
  <si>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</si>
  <si>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</si>
  <si>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</si>
  <si>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</si>
  <si>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</si>
  <si>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</si>
  <si>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</si>
  <si>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</si>
  <si>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</si>
  <si>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</si>
  <si>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</si>
  <si>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</si>
  <si>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</si>
  <si>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</si>
  <si>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</si>
  <si>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</si>
  <si>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</si>
  <si>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</si>
  <si>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</si>
  <si>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</si>
  <si>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2017/2018</t>
  </si>
  <si>
    <t>ŞUBAT</t>
  </si>
  <si>
    <t>01 OCAK - 28 ŞUBAT</t>
  </si>
  <si>
    <t>Değişim (2018/2019) (%)</t>
  </si>
  <si>
    <t>Pay (2019) (%)</t>
  </si>
  <si>
    <t xml:space="preserve"> 2018/2019</t>
  </si>
  <si>
    <t>Değişim   (17-18/18-19) (%)</t>
  </si>
  <si>
    <t>Pay (18-19) (%)</t>
  </si>
  <si>
    <t>01 MART - 28 NİSAN</t>
  </si>
  <si>
    <t>*Ocak - Şubat dönemi için ilk ay TUİK, son ay Ticaret Bakanlığı rakamı kullanılmıştır.</t>
  </si>
  <si>
    <t xml:space="preserve">Son 12 aylık dönem için ilk 11 ay TUİK, son ay Ticaret Bakanlığ rakamı kullanılmıştır. 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</si>
  <si>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</si>
  <si>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</si>
  <si>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</si>
  <si>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</si>
  <si>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</si>
  <si>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</si>
  <si>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</si>
  <si>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2019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</si>
  <si>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</si>
  <si>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</si>
  <si>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</si>
  <si>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</si>
  <si>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</si>
  <si>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</si>
  <si>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</si>
  <si>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</si>
  <si>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</si>
  <si>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</si>
  <si>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</si>
  <si>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</si>
  <si>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</si>
  <si>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</si>
  <si>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</si>
  <si>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2018/2019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</si>
</sst>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" fillId="0" borderId="0" xfId="49" applyFont="1">
      <alignment/>
      <protection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400050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59</v>
      </c>
      <c r="C3" s="105"/>
      <c r="D3" s="105"/>
      <c r="E3" s="105"/>
      <c r="F3" s="105" t="s">
        <v>60</v>
      </c>
      <c r="G3" s="105"/>
      <c r="H3" s="105"/>
      <c r="I3" s="105"/>
      <c r="J3" s="105" t="s">
        <v>66</v>
      </c>
      <c r="K3" s="105"/>
      <c r="L3" s="105"/>
      <c r="M3" s="106"/>
    </row>
    <row r="4" spans="1:121" ht="27">
      <c r="A4" s="109"/>
      <c r="B4" s="36">
        <v>2018</v>
      </c>
      <c r="C4" s="36">
        <v>2019</v>
      </c>
      <c r="D4" s="27" t="s">
        <v>61</v>
      </c>
      <c r="E4" s="27" t="s">
        <v>62</v>
      </c>
      <c r="F4" s="36">
        <v>2018</v>
      </c>
      <c r="G4" s="36">
        <v>2019</v>
      </c>
      <c r="H4" s="27" t="s">
        <v>61</v>
      </c>
      <c r="I4" s="27" t="s">
        <v>62</v>
      </c>
      <c r="J4" s="64" t="s">
        <v>58</v>
      </c>
      <c r="K4" s="64" t="s">
        <v>63</v>
      </c>
      <c r="L4" s="24" t="s">
        <v>64</v>
      </c>
      <c r="M4" s="3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1835829.82617</v>
      </c>
      <c r="C5" s="11">
        <v>1861864.8435399998</v>
      </c>
      <c r="D5" s="28">
        <v>1.4181607139652666</v>
      </c>
      <c r="E5" s="28">
        <v>13.687340662859238</v>
      </c>
      <c r="F5" s="58">
        <v>3729617.1652200003</v>
      </c>
      <c r="G5" s="58">
        <v>3746626.11468</v>
      </c>
      <c r="H5" s="28">
        <v>0.45605081450756585</v>
      </c>
      <c r="I5" s="28">
        <v>13.994124930577206</v>
      </c>
      <c r="J5" s="65">
        <v>21631825.323570002</v>
      </c>
      <c r="K5" s="65">
        <v>22651730.8886</v>
      </c>
      <c r="L5" s="66">
        <v>4.714838206088461</v>
      </c>
      <c r="M5" s="33">
        <v>13.390891767172509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1260936.40925</v>
      </c>
      <c r="C6" s="11">
        <v>1238423.4963599998</v>
      </c>
      <c r="D6" s="28">
        <v>-1.785412232119688</v>
      </c>
      <c r="E6" s="28">
        <v>9.104164750938523</v>
      </c>
      <c r="F6" s="58">
        <v>2565073.1112100002</v>
      </c>
      <c r="G6" s="58">
        <v>2509106.66671</v>
      </c>
      <c r="H6" s="28">
        <v>-2.181865470243834</v>
      </c>
      <c r="I6" s="28">
        <v>9.371832438925619</v>
      </c>
      <c r="J6" s="65">
        <v>14745143.197570004</v>
      </c>
      <c r="K6" s="65">
        <v>15050180.894949999</v>
      </c>
      <c r="L6" s="66">
        <v>2.068733367270826</v>
      </c>
      <c r="M6" s="33">
        <v>8.89712774850553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534695.97504</v>
      </c>
      <c r="C7" s="4">
        <v>566192.232</v>
      </c>
      <c r="D7" s="29">
        <v>5.890498232690775</v>
      </c>
      <c r="E7" s="29">
        <v>4.162313922483246</v>
      </c>
      <c r="F7" s="59">
        <v>1081924.98242</v>
      </c>
      <c r="G7" s="59">
        <v>1126643.64258</v>
      </c>
      <c r="H7" s="29">
        <v>4.133249614032882</v>
      </c>
      <c r="I7" s="29">
        <v>4.208157260402724</v>
      </c>
      <c r="J7" s="67">
        <v>6371371.60883</v>
      </c>
      <c r="K7" s="67">
        <v>6726864.947</v>
      </c>
      <c r="L7" s="68">
        <v>5.579541737564418</v>
      </c>
      <c r="M7" s="34">
        <v>3.976681556065889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211796.53271</v>
      </c>
      <c r="C8" s="4">
        <v>166307.35812</v>
      </c>
      <c r="D8" s="29">
        <v>-21.477771145708765</v>
      </c>
      <c r="E8" s="29">
        <v>1.2225943645837287</v>
      </c>
      <c r="F8" s="59">
        <v>437190.43338</v>
      </c>
      <c r="G8" s="59">
        <v>365719.33229</v>
      </c>
      <c r="H8" s="29">
        <v>-16.347819081365465</v>
      </c>
      <c r="I8" s="29">
        <v>1.3660082081690876</v>
      </c>
      <c r="J8" s="67">
        <v>2306701.48652</v>
      </c>
      <c r="K8" s="67">
        <v>2254528.07472</v>
      </c>
      <c r="L8" s="68">
        <v>-2.2618189698534072</v>
      </c>
      <c r="M8" s="34">
        <v>1.3327962257321893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117643.61351</v>
      </c>
      <c r="C9" s="4">
        <v>122760.84969</v>
      </c>
      <c r="D9" s="29">
        <v>4.3497781369704605</v>
      </c>
      <c r="E9" s="29">
        <v>0.9024659204447724</v>
      </c>
      <c r="F9" s="59">
        <v>237478.97396</v>
      </c>
      <c r="G9" s="59">
        <v>248293.05013</v>
      </c>
      <c r="H9" s="29">
        <v>4.553698371554134</v>
      </c>
      <c r="I9" s="29">
        <v>0.9274061132758795</v>
      </c>
      <c r="J9" s="67">
        <v>1453956.41727</v>
      </c>
      <c r="K9" s="67">
        <v>1575405.29733</v>
      </c>
      <c r="L9" s="68">
        <v>8.352993158353163</v>
      </c>
      <c r="M9" s="34">
        <v>0.9313231703893029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107610.34673</v>
      </c>
      <c r="C10" s="4">
        <v>115161.62381</v>
      </c>
      <c r="D10" s="29">
        <v>7.017240729598753</v>
      </c>
      <c r="E10" s="29">
        <v>0.8466008592645988</v>
      </c>
      <c r="F10" s="59">
        <v>215943.78302</v>
      </c>
      <c r="G10" s="59">
        <v>227706.67423</v>
      </c>
      <c r="H10" s="29">
        <v>5.447200676719905</v>
      </c>
      <c r="I10" s="29">
        <v>0.8505133816836776</v>
      </c>
      <c r="J10" s="67">
        <v>1309041.90822</v>
      </c>
      <c r="K10" s="67">
        <v>1399888.79928</v>
      </c>
      <c r="L10" s="68">
        <v>6.939952837990571</v>
      </c>
      <c r="M10" s="34">
        <v>0.8275641048989235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132753.50149</v>
      </c>
      <c r="C11" s="4">
        <v>145583.65957</v>
      </c>
      <c r="D11" s="29">
        <v>9.66464758819673</v>
      </c>
      <c r="E11" s="29">
        <v>1.0702458615049883</v>
      </c>
      <c r="F11" s="59">
        <v>286374.87351</v>
      </c>
      <c r="G11" s="59">
        <v>298482.18856</v>
      </c>
      <c r="H11" s="29">
        <v>4.22778538550003</v>
      </c>
      <c r="I11" s="29">
        <v>1.1148689269779193</v>
      </c>
      <c r="J11" s="67">
        <v>1843386.99139</v>
      </c>
      <c r="K11" s="67">
        <v>1646965.85087</v>
      </c>
      <c r="L11" s="68">
        <v>-10.655447903095453</v>
      </c>
      <c r="M11" s="34">
        <v>0.9736272058718788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57999.79949</v>
      </c>
      <c r="C12" s="4">
        <v>27062.24633</v>
      </c>
      <c r="D12" s="29">
        <v>-53.34079329935283</v>
      </c>
      <c r="E12" s="29">
        <v>0.19894579668664572</v>
      </c>
      <c r="F12" s="59">
        <v>121469.9388</v>
      </c>
      <c r="G12" s="59">
        <v>55914.67764</v>
      </c>
      <c r="H12" s="29">
        <v>-53.968300147031925</v>
      </c>
      <c r="I12" s="29">
        <v>0.20884843066705183</v>
      </c>
      <c r="J12" s="67">
        <v>390374.01767</v>
      </c>
      <c r="K12" s="67">
        <v>334006.34747</v>
      </c>
      <c r="L12" s="68">
        <v>-14.439401099601362</v>
      </c>
      <c r="M12" s="34">
        <v>0.19745258631738125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83548.08109</v>
      </c>
      <c r="C13" s="4">
        <v>82189.18088</v>
      </c>
      <c r="D13" s="29">
        <v>-1.626488834059716</v>
      </c>
      <c r="E13" s="29">
        <v>0.6042067561504761</v>
      </c>
      <c r="F13" s="59">
        <v>161101.8076</v>
      </c>
      <c r="G13" s="59">
        <v>164732.60966</v>
      </c>
      <c r="H13" s="29">
        <v>2.2537314224399725</v>
      </c>
      <c r="I13" s="29">
        <v>0.6152972432155654</v>
      </c>
      <c r="J13" s="67">
        <v>977661.22808</v>
      </c>
      <c r="K13" s="67">
        <v>1015192.79916</v>
      </c>
      <c r="L13" s="68">
        <v>3.838913726149002</v>
      </c>
      <c r="M13" s="34">
        <v>0.6001456119720244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14888.55919</v>
      </c>
      <c r="C14" s="4">
        <v>13166.34596</v>
      </c>
      <c r="D14" s="29">
        <v>-11.567359930682448</v>
      </c>
      <c r="E14" s="29">
        <v>0.09679126982006889</v>
      </c>
      <c r="F14" s="59">
        <v>23588.31852</v>
      </c>
      <c r="G14" s="59">
        <v>21614.49162</v>
      </c>
      <c r="H14" s="29">
        <v>-8.367815189227825</v>
      </c>
      <c r="I14" s="29">
        <v>0.08073287453371328</v>
      </c>
      <c r="J14" s="67">
        <v>92649.53959</v>
      </c>
      <c r="K14" s="67">
        <v>97328.77912</v>
      </c>
      <c r="L14" s="68">
        <v>5.050472512553158</v>
      </c>
      <c r="M14" s="34">
        <v>0.05753728725794127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177209.36773</v>
      </c>
      <c r="C15" s="11">
        <v>211337.06198</v>
      </c>
      <c r="D15" s="28">
        <v>19.25840303318371</v>
      </c>
      <c r="E15" s="28">
        <v>1.5536263934755974</v>
      </c>
      <c r="F15" s="58">
        <v>395464.50459</v>
      </c>
      <c r="G15" s="58">
        <v>432339.86552</v>
      </c>
      <c r="H15" s="28">
        <v>9.32456908319261</v>
      </c>
      <c r="I15" s="28">
        <v>1.6148443707392934</v>
      </c>
      <c r="J15" s="65">
        <v>2314382.25035</v>
      </c>
      <c r="K15" s="65">
        <v>2550284.98538</v>
      </c>
      <c r="L15" s="66">
        <v>10.192902879130056</v>
      </c>
      <c r="M15" s="33">
        <v>1.5076371153542074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177209.36773</v>
      </c>
      <c r="C16" s="4">
        <v>211337.06198</v>
      </c>
      <c r="D16" s="29">
        <v>19.25840303318371</v>
      </c>
      <c r="E16" s="29">
        <v>1.5536263934755974</v>
      </c>
      <c r="F16" s="59">
        <v>395464.50459</v>
      </c>
      <c r="G16" s="59">
        <v>432339.86552</v>
      </c>
      <c r="H16" s="29">
        <v>9.32456908319261</v>
      </c>
      <c r="I16" s="29">
        <v>1.6148443707392934</v>
      </c>
      <c r="J16" s="67">
        <v>2314382.25035</v>
      </c>
      <c r="K16" s="67">
        <v>2550284.98538</v>
      </c>
      <c r="L16" s="68">
        <v>10.192902879130056</v>
      </c>
      <c r="M16" s="34">
        <v>1.5076371153542074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397684.04919</v>
      </c>
      <c r="C17" s="11">
        <v>412104.2852</v>
      </c>
      <c r="D17" s="28">
        <v>3.626053405805696</v>
      </c>
      <c r="E17" s="28">
        <v>3.0295495184451173</v>
      </c>
      <c r="F17" s="58">
        <v>769079.54942</v>
      </c>
      <c r="G17" s="58">
        <v>805179.58245</v>
      </c>
      <c r="H17" s="28">
        <v>4.693927053088943</v>
      </c>
      <c r="I17" s="28">
        <v>3.0074481209122923</v>
      </c>
      <c r="J17" s="65">
        <v>4572299.87565</v>
      </c>
      <c r="K17" s="65">
        <v>5051265.00827</v>
      </c>
      <c r="L17" s="66">
        <v>10.475365694423322</v>
      </c>
      <c r="M17" s="33">
        <v>2.9861269033127686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397684.04919</v>
      </c>
      <c r="C18" s="4">
        <v>412104.2852</v>
      </c>
      <c r="D18" s="29">
        <v>3.626053405805696</v>
      </c>
      <c r="E18" s="29">
        <v>3.0295495184451173</v>
      </c>
      <c r="F18" s="59">
        <v>769079.54942</v>
      </c>
      <c r="G18" s="59">
        <v>805179.58245</v>
      </c>
      <c r="H18" s="29">
        <v>4.693927053088943</v>
      </c>
      <c r="I18" s="29">
        <v>3.0074481209122923</v>
      </c>
      <c r="J18" s="67">
        <v>4572299.87565</v>
      </c>
      <c r="K18" s="67">
        <v>5051265.00827</v>
      </c>
      <c r="L18" s="68">
        <v>10.475365694423322</v>
      </c>
      <c r="M18" s="34">
        <v>2.9861269033127686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10688325.508189999</v>
      </c>
      <c r="C19" s="11">
        <v>11065058.71159</v>
      </c>
      <c r="D19" s="28">
        <v>3.5247167866596754</v>
      </c>
      <c r="E19" s="28">
        <v>81.34383575991129</v>
      </c>
      <c r="F19" s="58">
        <v>20574516.77651</v>
      </c>
      <c r="G19" s="58">
        <v>21681541.95026</v>
      </c>
      <c r="H19" s="28">
        <v>5.380564636219757</v>
      </c>
      <c r="I19" s="28">
        <v>80.98331604284022</v>
      </c>
      <c r="J19" s="65">
        <v>124091349.77920999</v>
      </c>
      <c r="K19" s="65">
        <v>137379233.98201</v>
      </c>
      <c r="L19" s="66">
        <v>10.708147043643686</v>
      </c>
      <c r="M19" s="33">
        <v>81.21368130132605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1016225.28427</v>
      </c>
      <c r="C20" s="11">
        <v>973259.92981</v>
      </c>
      <c r="D20" s="28">
        <v>-4.227935982803643</v>
      </c>
      <c r="E20" s="28">
        <v>7.154837398128115</v>
      </c>
      <c r="F20" s="58">
        <v>2009248.2472799998</v>
      </c>
      <c r="G20" s="58">
        <v>1949054.48771</v>
      </c>
      <c r="H20" s="28">
        <v>-2.995834867666874</v>
      </c>
      <c r="I20" s="28">
        <v>7.279966338420049</v>
      </c>
      <c r="J20" s="65">
        <v>12036972.5647</v>
      </c>
      <c r="K20" s="65">
        <v>12349098.32323</v>
      </c>
      <c r="L20" s="66">
        <v>2.5930586520181156</v>
      </c>
      <c r="M20" s="33">
        <v>7.3003445026697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698386.58379</v>
      </c>
      <c r="C21" s="4">
        <v>640601.15055</v>
      </c>
      <c r="D21" s="29">
        <v>-8.274132777066006</v>
      </c>
      <c r="E21" s="29">
        <v>4.709324743425746</v>
      </c>
      <c r="F21" s="59">
        <v>1393636.73556</v>
      </c>
      <c r="G21" s="59">
        <v>1316476.28074</v>
      </c>
      <c r="H21" s="29">
        <v>-5.536626069848451</v>
      </c>
      <c r="I21" s="29">
        <v>4.9172063015929455</v>
      </c>
      <c r="J21" s="67">
        <v>8242234.13411</v>
      </c>
      <c r="K21" s="67">
        <v>8382081.98617</v>
      </c>
      <c r="L21" s="68">
        <v>1.696722633505985</v>
      </c>
      <c r="M21" s="34">
        <v>4.955186568848827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144500.90893</v>
      </c>
      <c r="C22" s="4">
        <v>146565.11981</v>
      </c>
      <c r="D22" s="29">
        <v>1.428510654559243</v>
      </c>
      <c r="E22" s="29">
        <v>1.0774609827843558</v>
      </c>
      <c r="F22" s="59">
        <v>273507.41991</v>
      </c>
      <c r="G22" s="59">
        <v>263815.67034</v>
      </c>
      <c r="H22" s="29">
        <v>-3.5435051718849677</v>
      </c>
      <c r="I22" s="29">
        <v>0.9853850734975873</v>
      </c>
      <c r="J22" s="67">
        <v>1589808.07245</v>
      </c>
      <c r="K22" s="67">
        <v>1674398.37349</v>
      </c>
      <c r="L22" s="68">
        <v>5.320786987176416</v>
      </c>
      <c r="M22" s="34">
        <v>0.9898443304312122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173337.79155</v>
      </c>
      <c r="C23" s="4">
        <v>186093.65945</v>
      </c>
      <c r="D23" s="29">
        <v>7.3589652815673094</v>
      </c>
      <c r="E23" s="29">
        <v>1.368051671918012</v>
      </c>
      <c r="F23" s="59">
        <v>342104.09181</v>
      </c>
      <c r="G23" s="59">
        <v>368762.53663</v>
      </c>
      <c r="H23" s="29">
        <v>7.7924951668820475</v>
      </c>
      <c r="I23" s="29">
        <v>1.377374963329516</v>
      </c>
      <c r="J23" s="67">
        <v>2204930.35814</v>
      </c>
      <c r="K23" s="67">
        <v>2292617.96357</v>
      </c>
      <c r="L23" s="68">
        <v>3.9768877554922004</v>
      </c>
      <c r="M23" s="34">
        <v>1.3553136033896593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1260229.68336</v>
      </c>
      <c r="C24" s="11">
        <v>1635174.1204</v>
      </c>
      <c r="D24" s="28">
        <v>29.752071546222464</v>
      </c>
      <c r="E24" s="28">
        <v>12.020843138351667</v>
      </c>
      <c r="F24" s="58">
        <v>2609729.80904</v>
      </c>
      <c r="G24" s="58">
        <v>3158785.75389</v>
      </c>
      <c r="H24" s="28">
        <v>21.038804206783848</v>
      </c>
      <c r="I24" s="28">
        <v>11.798466437753868</v>
      </c>
      <c r="J24" s="69">
        <v>16079208.08127</v>
      </c>
      <c r="K24" s="69">
        <v>17906402.85699</v>
      </c>
      <c r="L24" s="70">
        <v>11.363711238045495</v>
      </c>
      <c r="M24" s="35">
        <v>10.585623843783953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1260229.68336</v>
      </c>
      <c r="C25" s="4">
        <v>1635174.1204</v>
      </c>
      <c r="D25" s="29">
        <v>29.752071546222464</v>
      </c>
      <c r="E25" s="29">
        <v>12.020843138351667</v>
      </c>
      <c r="F25" s="59">
        <v>2609729.80904</v>
      </c>
      <c r="G25" s="59">
        <v>3158785.75389</v>
      </c>
      <c r="H25" s="29">
        <v>21.038804206783848</v>
      </c>
      <c r="I25" s="29">
        <v>11.798466437753868</v>
      </c>
      <c r="J25" s="67">
        <v>16079208.08127</v>
      </c>
      <c r="K25" s="67">
        <v>17906402.85699</v>
      </c>
      <c r="L25" s="68">
        <v>11.363711238045495</v>
      </c>
      <c r="M25" s="34">
        <v>10.585623843783953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8411870.54056</v>
      </c>
      <c r="C26" s="11">
        <v>8456624.66138</v>
      </c>
      <c r="D26" s="28">
        <v>0.5320353018298041</v>
      </c>
      <c r="E26" s="28">
        <v>62.16815522343151</v>
      </c>
      <c r="F26" s="58">
        <v>15955538.72019</v>
      </c>
      <c r="G26" s="58">
        <v>16573701.708659997</v>
      </c>
      <c r="H26" s="28">
        <v>3.874284656323007</v>
      </c>
      <c r="I26" s="28">
        <v>61.9048832666663</v>
      </c>
      <c r="J26" s="65">
        <v>95975169.13323998</v>
      </c>
      <c r="K26" s="65">
        <v>107123732.80179001</v>
      </c>
      <c r="L26" s="66">
        <v>11.616091713339676</v>
      </c>
      <c r="M26" s="33">
        <v>63.327712954872396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1405097.41669</v>
      </c>
      <c r="C27" s="4">
        <v>1419151.8282</v>
      </c>
      <c r="D27" s="29">
        <v>1.000244633792588</v>
      </c>
      <c r="E27" s="29">
        <v>10.432773674355907</v>
      </c>
      <c r="F27" s="59">
        <v>2832723.6235</v>
      </c>
      <c r="G27" s="59">
        <v>2838408.51842</v>
      </c>
      <c r="H27" s="29">
        <v>0.20068653619571422</v>
      </c>
      <c r="I27" s="29">
        <v>10.601816726560829</v>
      </c>
      <c r="J27" s="67">
        <v>17336144.22943</v>
      </c>
      <c r="K27" s="67">
        <v>17642513.52256</v>
      </c>
      <c r="L27" s="68">
        <v>1.767228566372353</v>
      </c>
      <c r="M27" s="34">
        <v>10.429621923522674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2795909.43278</v>
      </c>
      <c r="C28" s="4">
        <v>2547753.37598</v>
      </c>
      <c r="D28" s="29">
        <v>-8.875682949188233</v>
      </c>
      <c r="E28" s="29">
        <v>18.729591733245904</v>
      </c>
      <c r="F28" s="59">
        <v>5081484.76907</v>
      </c>
      <c r="G28" s="59">
        <v>4876083.50936</v>
      </c>
      <c r="H28" s="29">
        <v>-4.042150454926834</v>
      </c>
      <c r="I28" s="29">
        <v>18.21279191284857</v>
      </c>
      <c r="J28" s="67">
        <v>29318196.85481</v>
      </c>
      <c r="K28" s="67">
        <v>31361157.58534</v>
      </c>
      <c r="L28" s="68">
        <v>6.968234576796046</v>
      </c>
      <c r="M28" s="34">
        <v>18.539592801267137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56242.33976</v>
      </c>
      <c r="C29" s="4">
        <v>76164.44854</v>
      </c>
      <c r="D29" s="29">
        <v>35.42190610314679</v>
      </c>
      <c r="E29" s="29">
        <v>0.5599164499952036</v>
      </c>
      <c r="F29" s="59">
        <v>98766.60538</v>
      </c>
      <c r="G29" s="59">
        <v>168080.03395</v>
      </c>
      <c r="H29" s="29">
        <v>70.17901273747313</v>
      </c>
      <c r="I29" s="29">
        <v>0.6278002985715201</v>
      </c>
      <c r="J29" s="67">
        <v>1286900.24833</v>
      </c>
      <c r="K29" s="67">
        <v>1059834.16889</v>
      </c>
      <c r="L29" s="68">
        <v>-17.64441958377596</v>
      </c>
      <c r="M29" s="34">
        <v>0.626535990408562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879675.74375</v>
      </c>
      <c r="C30" s="4">
        <v>891317.1889</v>
      </c>
      <c r="D30" s="29">
        <v>1.323379123809099</v>
      </c>
      <c r="E30" s="29">
        <v>6.5524423244067025</v>
      </c>
      <c r="F30" s="59">
        <v>1646819.92584</v>
      </c>
      <c r="G30" s="59">
        <v>1688909.6939</v>
      </c>
      <c r="H30" s="29">
        <v>2.5558209127528775</v>
      </c>
      <c r="I30" s="29">
        <v>6.308292455522523</v>
      </c>
      <c r="J30" s="67">
        <v>10828538.76347</v>
      </c>
      <c r="K30" s="67">
        <v>11346586.45437</v>
      </c>
      <c r="L30" s="68">
        <v>4.784096009774006</v>
      </c>
      <c r="M30" s="34">
        <v>6.707695402376604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547304.03936</v>
      </c>
      <c r="C31" s="4">
        <v>603633.60891</v>
      </c>
      <c r="D31" s="29">
        <v>10.292189623864262</v>
      </c>
      <c r="E31" s="29">
        <v>4.437561012749641</v>
      </c>
      <c r="F31" s="59">
        <v>1059160.44349</v>
      </c>
      <c r="G31" s="59">
        <v>1189638.41828</v>
      </c>
      <c r="H31" s="29">
        <v>12.31899997700698</v>
      </c>
      <c r="I31" s="29">
        <v>4.443450757574855</v>
      </c>
      <c r="J31" s="67">
        <v>6318239.40981</v>
      </c>
      <c r="K31" s="67">
        <v>7445148.6391</v>
      </c>
      <c r="L31" s="68">
        <v>17.83581083585258</v>
      </c>
      <c r="M31" s="34">
        <v>4.401305141183479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635657.58306</v>
      </c>
      <c r="C32" s="4">
        <v>657087.75634</v>
      </c>
      <c r="D32" s="29">
        <v>3.3713392007119634</v>
      </c>
      <c r="E32" s="29">
        <v>4.83052462031528</v>
      </c>
      <c r="F32" s="59">
        <v>1232744.01749</v>
      </c>
      <c r="G32" s="59">
        <v>1308231.86097</v>
      </c>
      <c r="H32" s="29">
        <v>6.123561940596674</v>
      </c>
      <c r="I32" s="29">
        <v>4.886412345454796</v>
      </c>
      <c r="J32" s="67">
        <v>7076562.25177</v>
      </c>
      <c r="K32" s="67">
        <v>8160471.66052</v>
      </c>
      <c r="L32" s="68">
        <v>15.316892160157163</v>
      </c>
      <c r="M32" s="34">
        <v>4.824178483865772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1147472.13476</v>
      </c>
      <c r="C33" s="4">
        <v>1199794.51492</v>
      </c>
      <c r="D33" s="29">
        <v>4.559795273019283</v>
      </c>
      <c r="E33" s="29">
        <v>8.820187087219784</v>
      </c>
      <c r="F33" s="59">
        <v>2264973.17164</v>
      </c>
      <c r="G33" s="59">
        <v>2399384.54964</v>
      </c>
      <c r="H33" s="29">
        <v>5.934347465258352</v>
      </c>
      <c r="I33" s="29">
        <v>8.962006380246116</v>
      </c>
      <c r="J33" s="67">
        <v>11916353.69991</v>
      </c>
      <c r="K33" s="67">
        <v>15658389.67641</v>
      </c>
      <c r="L33" s="68">
        <v>31.402525224878673</v>
      </c>
      <c r="M33" s="34">
        <v>9.256678990060923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239376.10554</v>
      </c>
      <c r="C34" s="4">
        <v>267094.58894</v>
      </c>
      <c r="D34" s="29">
        <v>11.57946961225343</v>
      </c>
      <c r="E34" s="29">
        <v>1.9635230992800017</v>
      </c>
      <c r="F34" s="59">
        <v>447717.65876</v>
      </c>
      <c r="G34" s="59">
        <v>519203.76848</v>
      </c>
      <c r="H34" s="29">
        <v>15.966783601519788</v>
      </c>
      <c r="I34" s="29">
        <v>1.9392920932427165</v>
      </c>
      <c r="J34" s="67">
        <v>2770048.57349</v>
      </c>
      <c r="K34" s="67">
        <v>3058298.35521</v>
      </c>
      <c r="L34" s="68">
        <v>10.405946829908213</v>
      </c>
      <c r="M34" s="34">
        <v>1.8079564192133994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195475.11747</v>
      </c>
      <c r="C35" s="4">
        <v>250812.61454</v>
      </c>
      <c r="D35" s="29">
        <v>28.309228195497965</v>
      </c>
      <c r="E35" s="29">
        <v>1.8438275526080794</v>
      </c>
      <c r="F35" s="59">
        <v>336863.08264</v>
      </c>
      <c r="G35" s="59">
        <v>524705.4605</v>
      </c>
      <c r="H35" s="29">
        <v>55.76223324558961</v>
      </c>
      <c r="I35" s="29">
        <v>1.9598416124903866</v>
      </c>
      <c r="J35" s="67">
        <v>3162565.97307</v>
      </c>
      <c r="K35" s="67">
        <v>4594453.55322</v>
      </c>
      <c r="L35" s="68">
        <v>45.276133125533605</v>
      </c>
      <c r="M35" s="34">
        <v>2.716076337081748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149655.0753</v>
      </c>
      <c r="C36" s="11">
        <v>171627.39296</v>
      </c>
      <c r="D36" s="28">
        <v>14.681972940746634</v>
      </c>
      <c r="E36" s="28">
        <v>1.2617041471471673</v>
      </c>
      <c r="F36" s="58">
        <v>256161.42332</v>
      </c>
      <c r="G36" s="58">
        <v>346514.25657</v>
      </c>
      <c r="H36" s="28">
        <v>35.27183448583909</v>
      </c>
      <c r="I36" s="28">
        <v>1.2942748083847249</v>
      </c>
      <c r="J36" s="65">
        <v>1774840.48355</v>
      </c>
      <c r="K36" s="65">
        <v>2125605.5552</v>
      </c>
      <c r="L36" s="66">
        <v>19.763188573905335</v>
      </c>
      <c r="M36" s="33">
        <v>1.256581851045602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350915.61978</v>
      </c>
      <c r="C37" s="4">
        <v>363182.32212</v>
      </c>
      <c r="D37" s="29">
        <v>3.495627338472536</v>
      </c>
      <c r="E37" s="29">
        <v>2.6699038777343578</v>
      </c>
      <c r="F37" s="59">
        <v>682202.79598</v>
      </c>
      <c r="G37" s="59">
        <v>698217.16146</v>
      </c>
      <c r="H37" s="29">
        <v>2.347449405714457</v>
      </c>
      <c r="I37" s="29">
        <v>2.607929877993383</v>
      </c>
      <c r="J37" s="67">
        <v>4071868.74868</v>
      </c>
      <c r="K37" s="67">
        <v>4549212.49518</v>
      </c>
      <c r="L37" s="68">
        <v>11.722964956931445</v>
      </c>
      <c r="M37" s="34">
        <v>2.6893314444011223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9089.93231</v>
      </c>
      <c r="C38" s="4">
        <v>9005.02103</v>
      </c>
      <c r="D38" s="29">
        <v>-0.9341244478420132</v>
      </c>
      <c r="E38" s="29">
        <v>0.06619964437347388</v>
      </c>
      <c r="F38" s="59">
        <v>15921.20308</v>
      </c>
      <c r="G38" s="59">
        <v>16324.47713</v>
      </c>
      <c r="H38" s="29">
        <v>2.5329370398307867</v>
      </c>
      <c r="I38" s="29">
        <v>0.060973997775884844</v>
      </c>
      <c r="J38" s="67">
        <v>114909.89692</v>
      </c>
      <c r="K38" s="67">
        <v>122061.13579</v>
      </c>
      <c r="L38" s="68">
        <v>6.2233446044936205</v>
      </c>
      <c r="M38" s="34">
        <v>0.07215817044536052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334207.24879</v>
      </c>
      <c r="C39" s="4">
        <v>294313.3685</v>
      </c>
      <c r="D39" s="29">
        <v>-11.936868644960906</v>
      </c>
      <c r="E39" s="29">
        <v>2.163619636661656</v>
      </c>
      <c r="F39" s="59">
        <v>725531.79965</v>
      </c>
      <c r="G39" s="59">
        <v>598403.998</v>
      </c>
      <c r="H39" s="29">
        <v>-17.5220165003556</v>
      </c>
      <c r="I39" s="29">
        <v>2.2351150209937902</v>
      </c>
      <c r="J39" s="67">
        <v>4777589.31501</v>
      </c>
      <c r="K39" s="67">
        <v>4434220.57441</v>
      </c>
      <c r="L39" s="68">
        <v>-7.187071092971946</v>
      </c>
      <c r="M39" s="34">
        <v>2.6213523406097514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334207.24879</v>
      </c>
      <c r="C40" s="11">
        <v>294313.3685</v>
      </c>
      <c r="D40" s="28">
        <v>-11.936868644960906</v>
      </c>
      <c r="E40" s="28">
        <v>2.163619636661656</v>
      </c>
      <c r="F40" s="58">
        <v>725531.79965</v>
      </c>
      <c r="G40" s="58">
        <v>598403.998</v>
      </c>
      <c r="H40" s="28">
        <v>-17.5220165003556</v>
      </c>
      <c r="I40" s="28">
        <v>2.2351150209937902</v>
      </c>
      <c r="J40" s="65">
        <v>4777589.31501</v>
      </c>
      <c r="K40" s="65">
        <v>4434220.57441</v>
      </c>
      <c r="L40" s="66">
        <v>-7.187071092971946</v>
      </c>
      <c r="M40" s="33">
        <v>2.6213523406097514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12858362.583149998</v>
      </c>
      <c r="C41" s="49">
        <v>13221236.92363</v>
      </c>
      <c r="D41" s="50">
        <v>2.8220882568323558</v>
      </c>
      <c r="E41" s="51">
        <v>97.19479605943218</v>
      </c>
      <c r="F41" s="49">
        <v>25029665.74138</v>
      </c>
      <c r="G41" s="49">
        <v>26026572.062939998</v>
      </c>
      <c r="H41" s="50">
        <v>3.982899060101612</v>
      </c>
      <c r="I41" s="51">
        <v>97.2125559944112</v>
      </c>
      <c r="J41" s="49">
        <v>150500764.41779</v>
      </c>
      <c r="K41" s="49">
        <v>164465185.44502</v>
      </c>
      <c r="L41" s="71">
        <v>9.278637939980673</v>
      </c>
      <c r="M41" s="52">
        <v>97.2259254091083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>
        <v>289807.28685000166</v>
      </c>
      <c r="C42" s="44">
        <v>381586.95137000084</v>
      </c>
      <c r="D42" s="45">
        <v>31.66920525621651</v>
      </c>
      <c r="E42" s="45">
        <v>2.8052039405678246</v>
      </c>
      <c r="F42" s="60">
        <v>552655.7186200023</v>
      </c>
      <c r="G42" s="60">
        <v>746278.2100600004</v>
      </c>
      <c r="H42" s="46">
        <v>35.034920460694636</v>
      </c>
      <c r="I42" s="46">
        <v>2.7874440055887897</v>
      </c>
      <c r="J42" s="60">
        <v>8737002.845202684</v>
      </c>
      <c r="K42" s="60">
        <v>4692562.092976302</v>
      </c>
      <c r="L42" s="72">
        <v>-46.29094008418579</v>
      </c>
      <c r="M42" s="76">
        <v>2.77407459089171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>
        <v>13148169.87</v>
      </c>
      <c r="C43" s="55">
        <v>13602823.875</v>
      </c>
      <c r="D43" s="56">
        <v>3.457926156227862</v>
      </c>
      <c r="E43" s="56">
        <v>100</v>
      </c>
      <c r="F43" s="61">
        <v>25582321.46</v>
      </c>
      <c r="G43" s="61">
        <v>26772850.273</v>
      </c>
      <c r="H43" s="57">
        <v>4.653716883596682</v>
      </c>
      <c r="I43" s="57">
        <v>100</v>
      </c>
      <c r="J43" s="61">
        <v>159237767.26299268</v>
      </c>
      <c r="K43" s="61">
        <v>169157747.5379963</v>
      </c>
      <c r="L43" s="73">
        <v>6.229665515606011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84" t="s">
        <v>67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84" t="s">
        <v>68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59</v>
      </c>
      <c r="C3" s="105"/>
      <c r="D3" s="105"/>
      <c r="E3" s="105"/>
      <c r="F3" s="105" t="s">
        <v>60</v>
      </c>
      <c r="G3" s="105"/>
      <c r="H3" s="105"/>
      <c r="I3" s="105"/>
      <c r="J3" s="105" t="s">
        <v>66</v>
      </c>
      <c r="K3" s="105"/>
      <c r="L3" s="105"/>
      <c r="M3" s="106"/>
    </row>
    <row r="4" spans="1:13" ht="37.5" customHeight="1">
      <c r="A4" s="112"/>
      <c r="B4" s="36">
        <v>2018</v>
      </c>
      <c r="C4" s="36">
        <v>2019</v>
      </c>
      <c r="D4" s="27" t="s">
        <v>61</v>
      </c>
      <c r="E4" s="27" t="s">
        <v>62</v>
      </c>
      <c r="F4" s="36">
        <v>2018</v>
      </c>
      <c r="G4" s="36">
        <v>2019</v>
      </c>
      <c r="H4" s="27" t="s">
        <v>61</v>
      </c>
      <c r="I4" s="27" t="s">
        <v>62</v>
      </c>
      <c r="J4" s="64" t="s">
        <v>58</v>
      </c>
      <c r="K4" s="64" t="s">
        <v>63</v>
      </c>
      <c r="L4" s="24" t="s">
        <v>64</v>
      </c>
      <c r="M4" s="32" t="s">
        <v>65</v>
      </c>
    </row>
    <row r="5" spans="1:13" ht="30" customHeight="1">
      <c r="A5" s="22" t="s">
        <v>32</v>
      </c>
      <c r="B5" s="6">
        <v>893451.74887</v>
      </c>
      <c r="C5" s="6">
        <v>1101738.38978</v>
      </c>
      <c r="D5" s="7">
        <v>23.312578566602195</v>
      </c>
      <c r="E5" s="17">
        <v>8.333096185659372</v>
      </c>
      <c r="F5" s="6">
        <v>1937401.89026</v>
      </c>
      <c r="G5" s="6">
        <v>2277415.33454</v>
      </c>
      <c r="H5" s="7">
        <v>17.549969677915936</v>
      </c>
      <c r="I5" s="17">
        <v>8.750346872544458</v>
      </c>
      <c r="J5" s="14">
        <v>11604243.21184</v>
      </c>
      <c r="K5" s="14">
        <v>12819273.13099</v>
      </c>
      <c r="L5" s="15">
        <v>10.470565783301451</v>
      </c>
      <c r="M5" s="16">
        <v>7.794520825974703</v>
      </c>
    </row>
    <row r="6" spans="1:13" ht="30" customHeight="1">
      <c r="A6" s="22" t="s">
        <v>54</v>
      </c>
      <c r="B6" s="6">
        <v>143541.9932</v>
      </c>
      <c r="C6" s="6">
        <v>164368.78082</v>
      </c>
      <c r="D6" s="7">
        <v>14.509194944075793</v>
      </c>
      <c r="E6" s="17">
        <v>1.2432178756756684</v>
      </c>
      <c r="F6" s="6">
        <v>305562.30943</v>
      </c>
      <c r="G6" s="6">
        <v>324734.01164</v>
      </c>
      <c r="H6" s="7">
        <v>6.274236585579912</v>
      </c>
      <c r="I6" s="17">
        <v>1.2477018135722848</v>
      </c>
      <c r="J6" s="14">
        <v>1753756.94481</v>
      </c>
      <c r="K6" s="14">
        <v>1775073.42819</v>
      </c>
      <c r="L6" s="15">
        <v>1.2154753509648555</v>
      </c>
      <c r="M6" s="16">
        <v>1.0793004144840121</v>
      </c>
    </row>
    <row r="7" spans="1:13" ht="30" customHeight="1">
      <c r="A7" s="22" t="s">
        <v>33</v>
      </c>
      <c r="B7" s="6">
        <v>150577.13501</v>
      </c>
      <c r="C7" s="6">
        <v>145226.71824</v>
      </c>
      <c r="D7" s="7">
        <v>-3.5532730581204666</v>
      </c>
      <c r="E7" s="17">
        <v>1.098435184838415</v>
      </c>
      <c r="F7" s="6">
        <v>284607.11427</v>
      </c>
      <c r="G7" s="6">
        <v>270663.67355</v>
      </c>
      <c r="H7" s="7">
        <v>-4.899189099950679</v>
      </c>
      <c r="I7" s="17">
        <v>1.0399512962961648</v>
      </c>
      <c r="J7" s="14">
        <v>1826479.95891</v>
      </c>
      <c r="K7" s="14">
        <v>1763836.35939</v>
      </c>
      <c r="L7" s="15">
        <v>-3.429744696316523</v>
      </c>
      <c r="M7" s="16">
        <v>1.0724679236017662</v>
      </c>
    </row>
    <row r="8" spans="1:13" ht="30" customHeight="1">
      <c r="A8" s="22" t="s">
        <v>34</v>
      </c>
      <c r="B8" s="6">
        <v>198515.66227</v>
      </c>
      <c r="C8" s="6">
        <v>189843.04457</v>
      </c>
      <c r="D8" s="7">
        <v>-4.3687322203345476</v>
      </c>
      <c r="E8" s="17">
        <v>1.4358947325926674</v>
      </c>
      <c r="F8" s="6">
        <v>407512.95111</v>
      </c>
      <c r="G8" s="6">
        <v>386019.5673</v>
      </c>
      <c r="H8" s="7">
        <v>-5.274282388192938</v>
      </c>
      <c r="I8" s="17">
        <v>1.4831748351895506</v>
      </c>
      <c r="J8" s="14">
        <v>2487131.12107</v>
      </c>
      <c r="K8" s="14">
        <v>2522544.31242</v>
      </c>
      <c r="L8" s="15">
        <v>1.4238570315008046</v>
      </c>
      <c r="M8" s="16">
        <v>1.5337861965098236</v>
      </c>
    </row>
    <row r="9" spans="1:13" ht="30" customHeight="1">
      <c r="A9" s="22" t="s">
        <v>53</v>
      </c>
      <c r="B9" s="6">
        <v>59028.16277</v>
      </c>
      <c r="C9" s="6">
        <v>73147.91587</v>
      </c>
      <c r="D9" s="7">
        <v>23.920366884900073</v>
      </c>
      <c r="E9" s="17">
        <v>0.5532607598859717</v>
      </c>
      <c r="F9" s="6">
        <v>131557.9006</v>
      </c>
      <c r="G9" s="6">
        <v>132667.2357</v>
      </c>
      <c r="H9" s="7">
        <v>0.8432295551545131</v>
      </c>
      <c r="I9" s="17">
        <v>0.5097376457382521</v>
      </c>
      <c r="J9" s="14">
        <v>967042.72763</v>
      </c>
      <c r="K9" s="14">
        <v>888600.61273</v>
      </c>
      <c r="L9" s="15">
        <v>-8.111545918166776</v>
      </c>
      <c r="M9" s="16">
        <v>0.5402970910381855</v>
      </c>
    </row>
    <row r="10" spans="1:13" ht="30" customHeight="1">
      <c r="A10" s="22" t="s">
        <v>35</v>
      </c>
      <c r="B10" s="6">
        <v>1082005.7958</v>
      </c>
      <c r="C10" s="6">
        <v>1057779.67934</v>
      </c>
      <c r="D10" s="7">
        <v>-2.2390006184844813</v>
      </c>
      <c r="E10" s="17">
        <v>8.000610574109414</v>
      </c>
      <c r="F10" s="6">
        <v>2152221.81446</v>
      </c>
      <c r="G10" s="6">
        <v>2094009.14691</v>
      </c>
      <c r="H10" s="7">
        <v>-2.7047708167852527</v>
      </c>
      <c r="I10" s="17">
        <v>8.04565865165056</v>
      </c>
      <c r="J10" s="14">
        <v>12263177.25867</v>
      </c>
      <c r="K10" s="14">
        <v>13265146.1953</v>
      </c>
      <c r="L10" s="15">
        <v>8.170549242624809</v>
      </c>
      <c r="M10" s="16">
        <v>8.065625657738051</v>
      </c>
    </row>
    <row r="11" spans="1:13" ht="30" customHeight="1">
      <c r="A11" s="22" t="s">
        <v>36</v>
      </c>
      <c r="B11" s="6">
        <v>675824.41394</v>
      </c>
      <c r="C11" s="6">
        <v>711941.95649</v>
      </c>
      <c r="D11" s="7">
        <v>5.34421986022046</v>
      </c>
      <c r="E11" s="17">
        <v>5.384836234328145</v>
      </c>
      <c r="F11" s="6">
        <v>1326951.46288</v>
      </c>
      <c r="G11" s="6">
        <v>1403414.94409</v>
      </c>
      <c r="H11" s="7">
        <v>5.762341980771808</v>
      </c>
      <c r="I11" s="17">
        <v>5.392238903748541</v>
      </c>
      <c r="J11" s="14">
        <v>8129392.35835</v>
      </c>
      <c r="K11" s="14">
        <v>8550846.14843</v>
      </c>
      <c r="L11" s="15">
        <v>5.184320936940729</v>
      </c>
      <c r="M11" s="16">
        <v>5.199183113005098</v>
      </c>
    </row>
    <row r="12" spans="1:13" ht="30" customHeight="1">
      <c r="A12" s="22" t="s">
        <v>37</v>
      </c>
      <c r="B12" s="6">
        <v>547501.07917</v>
      </c>
      <c r="C12" s="6">
        <v>579900.68142</v>
      </c>
      <c r="D12" s="7">
        <v>5.917723906429026</v>
      </c>
      <c r="E12" s="17">
        <v>4.386130320254359</v>
      </c>
      <c r="F12" s="6">
        <v>1074049.71854</v>
      </c>
      <c r="G12" s="6">
        <v>1178101.69439</v>
      </c>
      <c r="H12" s="7">
        <v>9.687817430969787</v>
      </c>
      <c r="I12" s="17">
        <v>4.526534234093523</v>
      </c>
      <c r="J12" s="14">
        <v>6859993.00182</v>
      </c>
      <c r="K12" s="14">
        <v>7123391.60854</v>
      </c>
      <c r="L12" s="15">
        <v>3.839633752543467</v>
      </c>
      <c r="M12" s="16">
        <v>4.331245904271527</v>
      </c>
    </row>
    <row r="13" spans="1:13" ht="30" customHeight="1">
      <c r="A13" s="22" t="s">
        <v>38</v>
      </c>
      <c r="B13" s="6">
        <v>3520031.56594</v>
      </c>
      <c r="C13" s="6">
        <v>3690526.60924</v>
      </c>
      <c r="D13" s="7">
        <v>4.843565749515388</v>
      </c>
      <c r="E13" s="17">
        <v>27.91362586237306</v>
      </c>
      <c r="F13" s="6">
        <v>6797841.04413</v>
      </c>
      <c r="G13" s="6">
        <v>7181623.75238</v>
      </c>
      <c r="H13" s="7">
        <v>5.645655815700488</v>
      </c>
      <c r="I13" s="17">
        <v>27.59342926533965</v>
      </c>
      <c r="J13" s="14">
        <v>41973891.49348</v>
      </c>
      <c r="K13" s="14">
        <v>47834446.9361</v>
      </c>
      <c r="L13" s="15">
        <v>13.962382886348172</v>
      </c>
      <c r="M13" s="16">
        <v>29.08484662371955</v>
      </c>
    </row>
    <row r="14" spans="1:13" ht="30" customHeight="1">
      <c r="A14" s="22" t="s">
        <v>39</v>
      </c>
      <c r="B14" s="6">
        <v>1584487.13788</v>
      </c>
      <c r="C14" s="6">
        <v>1584805.07459</v>
      </c>
      <c r="D14" s="7">
        <v>0.02006559109248616</v>
      </c>
      <c r="E14" s="17">
        <v>11.986813970162775</v>
      </c>
      <c r="F14" s="6">
        <v>3179456.77823</v>
      </c>
      <c r="G14" s="6">
        <v>3163367.87904</v>
      </c>
      <c r="H14" s="7">
        <v>-0.5060266678308634</v>
      </c>
      <c r="I14" s="17">
        <v>12.154377731304892</v>
      </c>
      <c r="J14" s="14">
        <v>19106125.61004</v>
      </c>
      <c r="K14" s="14">
        <v>19710691.03963</v>
      </c>
      <c r="L14" s="15">
        <v>3.164249214777</v>
      </c>
      <c r="M14" s="16">
        <v>11.984719432441342</v>
      </c>
    </row>
    <row r="15" spans="1:13" ht="30" customHeight="1">
      <c r="A15" s="22" t="s">
        <v>40</v>
      </c>
      <c r="B15" s="6">
        <v>83303.89788</v>
      </c>
      <c r="C15" s="6">
        <v>113795.94888</v>
      </c>
      <c r="D15" s="7">
        <v>36.60339044869672</v>
      </c>
      <c r="E15" s="17">
        <v>0.860705768585201</v>
      </c>
      <c r="F15" s="6">
        <v>171265.64853</v>
      </c>
      <c r="G15" s="6">
        <v>221847.52994</v>
      </c>
      <c r="H15" s="7">
        <v>29.534166275696407</v>
      </c>
      <c r="I15" s="17">
        <v>0.8523885873387652</v>
      </c>
      <c r="J15" s="14">
        <v>1264615.13058</v>
      </c>
      <c r="K15" s="14">
        <v>1126072.06273</v>
      </c>
      <c r="L15" s="15">
        <v>-10.955354281302894</v>
      </c>
      <c r="M15" s="16">
        <v>0.6846871936349356</v>
      </c>
    </row>
    <row r="16" spans="1:13" ht="30" customHeight="1">
      <c r="A16" s="22" t="s">
        <v>41</v>
      </c>
      <c r="B16" s="6">
        <v>1039498.88635</v>
      </c>
      <c r="C16" s="6">
        <v>1181139.70703</v>
      </c>
      <c r="D16" s="7">
        <v>13.625875173117723</v>
      </c>
      <c r="E16" s="17">
        <v>8.933655102413127</v>
      </c>
      <c r="F16" s="6">
        <v>2018624.75187</v>
      </c>
      <c r="G16" s="6">
        <v>2351824.15026</v>
      </c>
      <c r="H16" s="7">
        <v>16.50625744489326</v>
      </c>
      <c r="I16" s="17">
        <v>9.036242439352323</v>
      </c>
      <c r="J16" s="14">
        <v>12053256.70683</v>
      </c>
      <c r="K16" s="14">
        <v>14442895.31081</v>
      </c>
      <c r="L16" s="15">
        <v>19.825667552786012</v>
      </c>
      <c r="M16" s="16">
        <v>8.781734123078708</v>
      </c>
    </row>
    <row r="17" spans="1:13" ht="30" customHeight="1">
      <c r="A17" s="22" t="s">
        <v>42</v>
      </c>
      <c r="B17" s="6">
        <v>2880595.10407</v>
      </c>
      <c r="C17" s="6">
        <v>2627022.41736</v>
      </c>
      <c r="D17" s="7">
        <v>-8.802788227742475</v>
      </c>
      <c r="E17" s="17">
        <v>19.86971742912182</v>
      </c>
      <c r="F17" s="6">
        <v>5242612.35707</v>
      </c>
      <c r="G17" s="6">
        <v>5040883.1432</v>
      </c>
      <c r="H17" s="7">
        <v>-3.8478758323215576</v>
      </c>
      <c r="I17" s="17">
        <v>19.368217723831027</v>
      </c>
      <c r="J17" s="14">
        <v>30211658.89376</v>
      </c>
      <c r="K17" s="14">
        <v>32642368.29976</v>
      </c>
      <c r="L17" s="15">
        <v>8.045600589320982</v>
      </c>
      <c r="M17" s="16">
        <v>19.847585500502298</v>
      </c>
    </row>
    <row r="18" spans="1:13" s="5" customFormat="1" ht="39" customHeight="1" thickBot="1">
      <c r="A18" s="38" t="s">
        <v>29</v>
      </c>
      <c r="B18" s="39">
        <v>12858362.58315</v>
      </c>
      <c r="C18" s="39">
        <v>13221236.923630001</v>
      </c>
      <c r="D18" s="40">
        <v>2.8220882568323553</v>
      </c>
      <c r="E18" s="39">
        <v>100</v>
      </c>
      <c r="F18" s="39">
        <v>25029665.74138</v>
      </c>
      <c r="G18" s="39">
        <v>26026572.06294</v>
      </c>
      <c r="H18" s="40">
        <v>3.9828990601016265</v>
      </c>
      <c r="I18" s="39">
        <v>100</v>
      </c>
      <c r="J18" s="41">
        <v>150500764.41779</v>
      </c>
      <c r="K18" s="41">
        <v>164465185.44502</v>
      </c>
      <c r="L18" s="42">
        <v>9.278637939980673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3" t="s">
        <v>69</v>
      </c>
      <c r="B1" s="114"/>
      <c r="C1" s="114"/>
      <c r="D1" s="114"/>
      <c r="E1" s="114"/>
      <c r="F1" s="114"/>
      <c r="G1" s="114"/>
      <c r="H1" s="115"/>
    </row>
    <row r="2" spans="1:8" ht="19.5" customHeight="1">
      <c r="A2" s="116" t="s">
        <v>70</v>
      </c>
      <c r="B2" s="117"/>
      <c r="C2" s="117"/>
      <c r="D2" s="117"/>
      <c r="E2" s="117"/>
      <c r="F2" s="117"/>
      <c r="G2" s="117"/>
      <c r="H2" s="118"/>
    </row>
    <row r="3" spans="1:8" ht="19.5" customHeight="1">
      <c r="A3" s="116"/>
      <c r="B3" s="117"/>
      <c r="C3" s="117"/>
      <c r="D3" s="117"/>
      <c r="E3" s="117"/>
      <c r="F3" s="117"/>
      <c r="G3" s="117"/>
      <c r="H3" s="118"/>
    </row>
    <row r="4" spans="1:8" ht="19.5" customHeight="1">
      <c r="A4" s="85" t="s">
        <v>71</v>
      </c>
      <c r="B4" s="86"/>
      <c r="C4" s="86"/>
      <c r="D4" s="87"/>
      <c r="E4" s="87"/>
      <c r="F4" s="87"/>
      <c r="G4" s="87"/>
      <c r="H4" s="88" t="s">
        <v>72</v>
      </c>
    </row>
    <row r="5" spans="1:8" ht="19.5" customHeight="1">
      <c r="A5" s="89" t="s">
        <v>73</v>
      </c>
      <c r="B5" s="119" t="s">
        <v>74</v>
      </c>
      <c r="C5" s="120"/>
      <c r="D5" s="119" t="s">
        <v>75</v>
      </c>
      <c r="E5" s="120"/>
      <c r="F5" s="119" t="s">
        <v>76</v>
      </c>
      <c r="G5" s="120"/>
      <c r="H5" s="90" t="s">
        <v>77</v>
      </c>
    </row>
    <row r="6" spans="1:8" ht="19.5" customHeight="1">
      <c r="A6" s="89"/>
      <c r="B6" s="91" t="s">
        <v>72</v>
      </c>
      <c r="C6" s="91" t="s">
        <v>78</v>
      </c>
      <c r="D6" s="91" t="s">
        <v>72</v>
      </c>
      <c r="E6" s="91" t="s">
        <v>78</v>
      </c>
      <c r="F6" s="91" t="s">
        <v>72</v>
      </c>
      <c r="G6" s="91" t="s">
        <v>78</v>
      </c>
      <c r="H6" s="92" t="s">
        <v>92</v>
      </c>
    </row>
    <row r="7" spans="1:8" ht="19.5" customHeight="1">
      <c r="A7" s="93" t="s">
        <v>79</v>
      </c>
      <c r="B7" s="94">
        <v>191915680.88</v>
      </c>
      <c r="C7" s="94">
        <f>B7</f>
        <v>191915680.88</v>
      </c>
      <c r="D7" s="94">
        <v>208997288.84000003</v>
      </c>
      <c r="E7" s="94">
        <f>D7</f>
        <v>208997288.84000003</v>
      </c>
      <c r="F7" s="95">
        <v>196176522.73</v>
      </c>
      <c r="G7" s="94">
        <f>F7</f>
        <v>196176522.73</v>
      </c>
      <c r="H7" s="96">
        <f>((F7-D7)/D7)*100</f>
        <v>-6.1344174276897485</v>
      </c>
    </row>
    <row r="8" spans="1:8" ht="19.5" customHeight="1">
      <c r="A8" s="93" t="s">
        <v>80</v>
      </c>
      <c r="B8" s="94">
        <v>175964864.60999998</v>
      </c>
      <c r="C8" s="94">
        <f>C7+B8</f>
        <v>367880545.49</v>
      </c>
      <c r="D8" s="94">
        <v>198515662.27</v>
      </c>
      <c r="E8" s="94">
        <f>E7+D8</f>
        <v>407512951.11</v>
      </c>
      <c r="F8" s="97">
        <v>189843044.57</v>
      </c>
      <c r="G8" s="94">
        <f>F8</f>
        <v>189843044.57</v>
      </c>
      <c r="H8" s="96">
        <f>((F8-D8)/D8)*100</f>
        <v>-4.368732220334555</v>
      </c>
    </row>
    <row r="9" spans="1:8" ht="19.5" customHeight="1">
      <c r="A9" s="93" t="s">
        <v>81</v>
      </c>
      <c r="B9" s="94">
        <v>208043567.48000002</v>
      </c>
      <c r="C9" s="94">
        <f aca="true" t="shared" si="0" ref="C9:C18">C8+B9</f>
        <v>575924112.97</v>
      </c>
      <c r="D9" s="94">
        <v>227935934.66000003</v>
      </c>
      <c r="E9" s="94">
        <f aca="true" t="shared" si="1" ref="E9:E18">E8+D9</f>
        <v>635448885.77</v>
      </c>
      <c r="F9" s="97"/>
      <c r="G9" s="94"/>
      <c r="H9" s="96"/>
    </row>
    <row r="10" spans="1:8" ht="19.5" customHeight="1">
      <c r="A10" s="93" t="s">
        <v>82</v>
      </c>
      <c r="B10" s="94">
        <v>188533396.16000003</v>
      </c>
      <c r="C10" s="94">
        <f t="shared" si="0"/>
        <v>764457509.1300001</v>
      </c>
      <c r="D10" s="94">
        <v>207320429.24999994</v>
      </c>
      <c r="E10" s="94">
        <f t="shared" si="1"/>
        <v>842769315.02</v>
      </c>
      <c r="F10" s="97"/>
      <c r="G10" s="94"/>
      <c r="H10" s="96"/>
    </row>
    <row r="11" spans="1:8" ht="19.5" customHeight="1">
      <c r="A11" s="93" t="s">
        <v>83</v>
      </c>
      <c r="B11" s="94">
        <v>204660277.70999998</v>
      </c>
      <c r="C11" s="94">
        <f t="shared" si="0"/>
        <v>969117786.8400002</v>
      </c>
      <c r="D11" s="94">
        <v>227397863.04999998</v>
      </c>
      <c r="E11" s="94">
        <f t="shared" si="1"/>
        <v>1070167178.0699999</v>
      </c>
      <c r="F11" s="97"/>
      <c r="G11" s="94"/>
      <c r="H11" s="96"/>
    </row>
    <row r="12" spans="1:8" ht="19.5" customHeight="1">
      <c r="A12" s="93" t="s">
        <v>84</v>
      </c>
      <c r="B12" s="94">
        <v>204087531.76999998</v>
      </c>
      <c r="C12" s="94">
        <f t="shared" si="0"/>
        <v>1173205318.6100001</v>
      </c>
      <c r="D12" s="94">
        <v>205845836.7</v>
      </c>
      <c r="E12" s="94">
        <f t="shared" si="1"/>
        <v>1276013014.77</v>
      </c>
      <c r="F12" s="97"/>
      <c r="G12" s="94"/>
      <c r="H12" s="96"/>
    </row>
    <row r="13" spans="1:8" ht="19.5" customHeight="1">
      <c r="A13" s="93" t="s">
        <v>85</v>
      </c>
      <c r="B13" s="94">
        <v>197941485.67000002</v>
      </c>
      <c r="C13" s="94">
        <f t="shared" si="0"/>
        <v>1371146804.2800002</v>
      </c>
      <c r="D13" s="94">
        <v>201841957.71999997</v>
      </c>
      <c r="E13" s="94">
        <f t="shared" si="1"/>
        <v>1477854972.49</v>
      </c>
      <c r="F13" s="97"/>
      <c r="G13" s="94"/>
      <c r="H13" s="96"/>
    </row>
    <row r="14" spans="1:8" ht="19.5" customHeight="1">
      <c r="A14" s="93" t="s">
        <v>86</v>
      </c>
      <c r="B14" s="94">
        <v>224277660.76</v>
      </c>
      <c r="C14" s="94">
        <f t="shared" si="0"/>
        <v>1595424465.0400002</v>
      </c>
      <c r="D14" s="94">
        <v>202315265.63</v>
      </c>
      <c r="E14" s="94">
        <f t="shared" si="1"/>
        <v>1680170238.12</v>
      </c>
      <c r="F14" s="97"/>
      <c r="G14" s="94"/>
      <c r="H14" s="96"/>
    </row>
    <row r="15" spans="1:8" ht="19.5" customHeight="1">
      <c r="A15" s="93" t="s">
        <v>87</v>
      </c>
      <c r="B15" s="98">
        <v>198234437.73000002</v>
      </c>
      <c r="C15" s="94">
        <f t="shared" si="0"/>
        <v>1793658902.7700002</v>
      </c>
      <c r="D15" s="94">
        <v>215414116.67999998</v>
      </c>
      <c r="E15" s="94">
        <f t="shared" si="1"/>
        <v>1895584354.8</v>
      </c>
      <c r="F15" s="95"/>
      <c r="G15" s="94"/>
      <c r="H15" s="96"/>
    </row>
    <row r="16" spans="1:8" ht="19.5" customHeight="1">
      <c r="A16" s="93" t="s">
        <v>88</v>
      </c>
      <c r="B16" s="94">
        <v>222165532.69000006</v>
      </c>
      <c r="C16" s="94">
        <f t="shared" si="0"/>
        <v>2015824435.4600003</v>
      </c>
      <c r="D16" s="94">
        <v>223305358.29000002</v>
      </c>
      <c r="E16" s="94">
        <f t="shared" si="1"/>
        <v>2118889713.09</v>
      </c>
      <c r="F16" s="97"/>
      <c r="G16" s="94"/>
      <c r="H16" s="96"/>
    </row>
    <row r="17" spans="1:8" ht="19.5" customHeight="1">
      <c r="A17" s="93" t="s">
        <v>89</v>
      </c>
      <c r="B17" s="94">
        <v>229700162.28999996</v>
      </c>
      <c r="C17" s="94">
        <f t="shared" si="0"/>
        <v>2245524597.75</v>
      </c>
      <c r="D17" s="99">
        <v>234656490.19000003</v>
      </c>
      <c r="E17" s="94">
        <f t="shared" si="1"/>
        <v>2353546203.2799997</v>
      </c>
      <c r="F17" s="97"/>
      <c r="G17" s="94"/>
      <c r="H17" s="96"/>
    </row>
    <row r="18" spans="1:8" ht="19.5" customHeight="1">
      <c r="A18" s="93" t="s">
        <v>90</v>
      </c>
      <c r="B18" s="94">
        <v>201974117.70000002</v>
      </c>
      <c r="C18" s="94">
        <f t="shared" si="0"/>
        <v>2447498715.45</v>
      </c>
      <c r="D18" s="94">
        <v>190491492.94999996</v>
      </c>
      <c r="E18" s="94">
        <f t="shared" si="1"/>
        <v>2544037696.2299995</v>
      </c>
      <c r="F18" s="94"/>
      <c r="G18" s="94"/>
      <c r="H18" s="96"/>
    </row>
    <row r="19" spans="1:8" ht="19.5" customHeight="1" thickBot="1">
      <c r="A19" s="100" t="s">
        <v>91</v>
      </c>
      <c r="B19" s="101">
        <f>SUM(B7:B18)</f>
        <v>2447498715.45</v>
      </c>
      <c r="C19" s="102"/>
      <c r="D19" s="101">
        <f>SUM(D7:D18)</f>
        <v>2544037696.2299995</v>
      </c>
      <c r="E19" s="103"/>
      <c r="F19" s="101">
        <f>SUM(F7:F18)</f>
        <v>386019567.29999995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2019-03-04T10:52:22Z</cp:lastPrinted>
  <dcterms:created xsi:type="dcterms:W3CDTF">2010-11-12T12:53:26Z</dcterms:created>
  <dcterms:modified xsi:type="dcterms:W3CDTF">2019-05-06T12:07:44Z</dcterms:modified>
  <cp:category/>
  <cp:version/>
  <cp:contentType/>
  <cp:contentStatus/>
</cp:coreProperties>
</file>